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8B9E87A8-3586-4C36-A710-DBF07667BB53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E22" i="17" l="1"/>
  <c r="R22" i="19"/>
  <c r="Q22" i="19"/>
  <c r="L22" i="19"/>
  <c r="F22" i="19"/>
  <c r="Q22" i="14" l="1"/>
  <c r="AH22" i="17" l="1"/>
  <c r="AM22" i="17" s="1"/>
  <c r="AD22" i="17"/>
  <c r="AF22" i="17" s="1"/>
  <c r="AB22" i="17"/>
  <c r="AG22" i="17" s="1"/>
  <c r="Z22" i="17"/>
  <c r="Y22" i="17"/>
  <c r="V22" i="17"/>
  <c r="AA22" i="17" s="1"/>
  <c r="S22" i="17"/>
  <c r="R22" i="17"/>
  <c r="T22" i="17" s="1"/>
  <c r="P22" i="17"/>
  <c r="U22" i="17" s="1"/>
  <c r="L22" i="17"/>
  <c r="K22" i="17"/>
  <c r="N22" i="17" s="1"/>
  <c r="J22" i="17"/>
  <c r="O22" i="17" s="1"/>
  <c r="G22" i="17"/>
  <c r="D22" i="17"/>
  <c r="I22" i="17" s="1"/>
  <c r="AM21" i="17"/>
  <c r="AF21" i="17"/>
  <c r="AG21" i="17" s="1"/>
  <c r="Z21" i="17"/>
  <c r="AA21" i="17" s="1"/>
  <c r="T21" i="17"/>
  <c r="U21" i="17" s="1"/>
  <c r="N21" i="17"/>
  <c r="O21" i="17" s="1"/>
  <c r="H21" i="17"/>
  <c r="I21" i="17" s="1"/>
  <c r="H22" i="17" l="1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H65" i="19"/>
  <c r="I65" i="19" s="1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R63" i="19"/>
  <c r="AS63" i="19" s="1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N62" i="19"/>
  <c r="O62" i="19" s="1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T57" i="19"/>
  <c r="U57" i="19" s="1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H56" i="19"/>
  <c r="I56" i="19" s="1"/>
  <c r="BC55" i="19"/>
  <c r="BB55" i="19"/>
  <c r="BA55" i="19"/>
  <c r="AZ55" i="19"/>
  <c r="AX55" i="19"/>
  <c r="AY55" i="19" s="1"/>
  <c r="AS55" i="19"/>
  <c r="AR55" i="19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N52" i="19"/>
  <c r="O52" i="19" s="1"/>
  <c r="H52" i="19"/>
  <c r="I52" i="19" s="1"/>
  <c r="BC51" i="19"/>
  <c r="BB51" i="19"/>
  <c r="BA51" i="19"/>
  <c r="AZ51" i="19"/>
  <c r="AX51" i="19"/>
  <c r="AY51" i="19" s="1"/>
  <c r="AS51" i="19"/>
  <c r="AR51" i="19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N48" i="19"/>
  <c r="O48" i="19" s="1"/>
  <c r="H48" i="19"/>
  <c r="I48" i="19" s="1"/>
  <c r="BC47" i="19"/>
  <c r="BB47" i="19"/>
  <c r="BA47" i="19"/>
  <c r="AZ47" i="19"/>
  <c r="AX47" i="19"/>
  <c r="AY47" i="19" s="1"/>
  <c r="AS47" i="19"/>
  <c r="AR47" i="19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N40" i="19"/>
  <c r="O40" i="19" s="1"/>
  <c r="H40" i="19"/>
  <c r="I40" i="19" s="1"/>
  <c r="BC39" i="19"/>
  <c r="BB39" i="19"/>
  <c r="BA39" i="19"/>
  <c r="AZ39" i="19"/>
  <c r="AX39" i="19"/>
  <c r="AY39" i="19" s="1"/>
  <c r="AS39" i="19"/>
  <c r="AR39" i="19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T22" i="19"/>
  <c r="P22" i="19"/>
  <c r="U22" i="19" s="1"/>
  <c r="M22" i="19"/>
  <c r="N22" i="19"/>
  <c r="J22" i="19"/>
  <c r="O22" i="19" s="1"/>
  <c r="G22" i="19"/>
  <c r="BC22" i="19" s="1"/>
  <c r="BB22" i="19"/>
  <c r="BA22" i="19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N65" i="14"/>
  <c r="O65" i="14" s="1"/>
  <c r="H65" i="14"/>
  <c r="I65" i="14" s="1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X48" i="14"/>
  <c r="AY48" i="14" s="1"/>
  <c r="AR48" i="14"/>
  <c r="AS48" i="14" s="1"/>
  <c r="AL48" i="14"/>
  <c r="AM48" i="14" s="1"/>
  <c r="AF48" i="14"/>
  <c r="AG48" i="14" s="1"/>
  <c r="Z48" i="14"/>
  <c r="AA48" i="14" s="1"/>
  <c r="T48" i="14"/>
  <c r="U48" i="14" s="1"/>
  <c r="N48" i="14"/>
  <c r="O48" i="14" s="1"/>
  <c r="H48" i="14"/>
  <c r="I48" i="14" s="1"/>
  <c r="BC47" i="14"/>
  <c r="BB47" i="14"/>
  <c r="BA47" i="14"/>
  <c r="AZ47" i="14"/>
  <c r="AX47" i="14"/>
  <c r="AY47" i="14" s="1"/>
  <c r="AR47" i="14"/>
  <c r="AS47" i="14" s="1"/>
  <c r="AL47" i="14"/>
  <c r="AM47" i="14" s="1"/>
  <c r="AF47" i="14"/>
  <c r="AG47" i="14" s="1"/>
  <c r="Z47" i="14"/>
  <c r="AA47" i="14" s="1"/>
  <c r="U47" i="14"/>
  <c r="T47" i="14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L45" i="14"/>
  <c r="AM45" i="14" s="1"/>
  <c r="AF45" i="14"/>
  <c r="AG45" i="14" s="1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Y44" i="14"/>
  <c r="AX44" i="14"/>
  <c r="AR44" i="14"/>
  <c r="AS44" i="14" s="1"/>
  <c r="AL44" i="14"/>
  <c r="AM44" i="14" s="1"/>
  <c r="AG44" i="14"/>
  <c r="AF44" i="14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Y43" i="14"/>
  <c r="AX43" i="14"/>
  <c r="AR43" i="14"/>
  <c r="AS43" i="14" s="1"/>
  <c r="AL43" i="14"/>
  <c r="AM43" i="14" s="1"/>
  <c r="AF43" i="14"/>
  <c r="AG43" i="14" s="1"/>
  <c r="Z43" i="14"/>
  <c r="AA43" i="14" s="1"/>
  <c r="U43" i="14"/>
  <c r="T43" i="14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F41" i="14"/>
  <c r="AG41" i="14" s="1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F32" i="14"/>
  <c r="AG32" i="14" s="1"/>
  <c r="Z32" i="14"/>
  <c r="AA32" i="14" s="1"/>
  <c r="T32" i="14"/>
  <c r="U32" i="14" s="1"/>
  <c r="N32" i="14"/>
  <c r="O32" i="14" s="1"/>
  <c r="H32" i="14"/>
  <c r="I32" i="14" s="1"/>
  <c r="BC31" i="14"/>
  <c r="BB31" i="14"/>
  <c r="BA31" i="14"/>
  <c r="AZ31" i="14"/>
  <c r="AY31" i="14"/>
  <c r="AX31" i="14"/>
  <c r="AR31" i="14"/>
  <c r="AS31" i="14" s="1"/>
  <c r="AL31" i="14"/>
  <c r="AM31" i="14" s="1"/>
  <c r="AF31" i="14"/>
  <c r="AG31" i="14" s="1"/>
  <c r="Z31" i="14"/>
  <c r="AA31" i="14" s="1"/>
  <c r="U31" i="14"/>
  <c r="T31" i="14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N28" i="14"/>
  <c r="O28" i="14" s="1"/>
  <c r="H28" i="14"/>
  <c r="I28" i="14" s="1"/>
  <c r="BC27" i="14"/>
  <c r="BB27" i="14"/>
  <c r="BA27" i="14"/>
  <c r="AZ27" i="14"/>
  <c r="AX27" i="14"/>
  <c r="AY27" i="14" s="1"/>
  <c r="AR27" i="14"/>
  <c r="AS27" i="14" s="1"/>
  <c r="AL27" i="14"/>
  <c r="AM27" i="14" s="1"/>
  <c r="AF27" i="14"/>
  <c r="AG27" i="14" s="1"/>
  <c r="Z27" i="14"/>
  <c r="AA27" i="14" s="1"/>
  <c r="U27" i="14"/>
  <c r="T27" i="14"/>
  <c r="N27" i="14"/>
  <c r="O27" i="14" s="1"/>
  <c r="H27" i="14"/>
  <c r="I27" i="14" s="1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N25" i="14"/>
  <c r="O25" i="14" s="1"/>
  <c r="H25" i="14"/>
  <c r="I25" i="14" s="1"/>
  <c r="BC24" i="14"/>
  <c r="BB24" i="14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X22" i="14" s="1"/>
  <c r="AT22" i="14"/>
  <c r="AY22" i="14" s="1"/>
  <c r="AS22" i="14"/>
  <c r="AL22" i="14"/>
  <c r="AH22" i="14"/>
  <c r="AM22" i="14" s="1"/>
  <c r="AE22" i="14"/>
  <c r="AD22" i="14"/>
  <c r="AF22" i="14" s="1"/>
  <c r="AB22" i="14"/>
  <c r="AG22" i="14" s="1"/>
  <c r="Y22" i="14"/>
  <c r="X22" i="14"/>
  <c r="Z22" i="14" s="1"/>
  <c r="V22" i="14"/>
  <c r="AA22" i="14" s="1"/>
  <c r="BB22" i="14"/>
  <c r="P22" i="14"/>
  <c r="U22" i="14" s="1"/>
  <c r="M22" i="14"/>
  <c r="N22" i="14" s="1"/>
  <c r="J22" i="14"/>
  <c r="O22" i="14" s="1"/>
  <c r="G22" i="14"/>
  <c r="BC22" i="14" s="1"/>
  <c r="H22" i="14"/>
  <c r="D22" i="14"/>
  <c r="I22" i="14" s="1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U21" i="14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R65" i="17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AL65" i="17"/>
  <c r="AM65" i="17" s="1"/>
  <c r="AL64" i="17"/>
  <c r="AM64" i="17" s="1"/>
  <c r="AL63" i="17"/>
  <c r="AM63" i="17" s="1"/>
  <c r="AL62" i="17"/>
  <c r="AM62" i="17" s="1"/>
  <c r="AL61" i="17"/>
  <c r="AM61" i="17" s="1"/>
  <c r="AL60" i="17"/>
  <c r="AM60" i="17" s="1"/>
  <c r="AL59" i="17"/>
  <c r="AM59" i="17" s="1"/>
  <c r="AL58" i="17"/>
  <c r="AM58" i="17" s="1"/>
  <c r="AL57" i="17"/>
  <c r="AM57" i="17" s="1"/>
  <c r="AL56" i="17"/>
  <c r="AM56" i="17" s="1"/>
  <c r="AL55" i="17"/>
  <c r="AM55" i="17" s="1"/>
  <c r="AL54" i="17"/>
  <c r="AM54" i="17" s="1"/>
  <c r="AL53" i="17"/>
  <c r="AM53" i="17" s="1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L46" i="17"/>
  <c r="AM46" i="17" s="1"/>
  <c r="AL45" i="17"/>
  <c r="AM45" i="17" s="1"/>
  <c r="AL44" i="17"/>
  <c r="AM44" i="17" s="1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L28" i="17"/>
  <c r="AM28" i="17" s="1"/>
  <c r="AL27" i="17"/>
  <c r="AM27" i="17" s="1"/>
  <c r="AL26" i="17"/>
  <c r="AM26" i="17" s="1"/>
  <c r="AL25" i="17"/>
  <c r="AM25" i="17" s="1"/>
  <c r="AL24" i="17"/>
  <c r="AM24" i="17" s="1"/>
  <c r="AL23" i="17"/>
  <c r="AM23" i="17" s="1"/>
  <c r="AF65" i="17"/>
  <c r="AG65" i="17" s="1"/>
  <c r="AF64" i="17"/>
  <c r="AG64" i="17" s="1"/>
  <c r="AF63" i="17"/>
  <c r="AG63" i="17" s="1"/>
  <c r="AF62" i="17"/>
  <c r="AG62" i="17" s="1"/>
  <c r="AF61" i="17"/>
  <c r="AG61" i="17" s="1"/>
  <c r="AF60" i="17"/>
  <c r="AG60" i="17" s="1"/>
  <c r="AF59" i="17"/>
  <c r="AG59" i="17" s="1"/>
  <c r="AF58" i="17"/>
  <c r="AG58" i="17" s="1"/>
  <c r="AF57" i="17"/>
  <c r="AG57" i="17" s="1"/>
  <c r="AF56" i="17"/>
  <c r="AG56" i="17" s="1"/>
  <c r="AF55" i="17"/>
  <c r="AG55" i="17" s="1"/>
  <c r="AF54" i="17"/>
  <c r="AG54" i="17" s="1"/>
  <c r="AF53" i="17"/>
  <c r="AG53" i="17" s="1"/>
  <c r="AF52" i="17"/>
  <c r="AG52" i="17" s="1"/>
  <c r="AF51" i="17"/>
  <c r="AG51" i="17" s="1"/>
  <c r="AF50" i="17"/>
  <c r="AG50" i="17" s="1"/>
  <c r="AF49" i="17"/>
  <c r="AG49" i="17" s="1"/>
  <c r="AF48" i="17"/>
  <c r="AG48" i="17" s="1"/>
  <c r="AF47" i="17"/>
  <c r="AG47" i="17" s="1"/>
  <c r="AF46" i="17"/>
  <c r="AG46" i="17" s="1"/>
  <c r="AF45" i="17"/>
  <c r="AG45" i="17" s="1"/>
  <c r="AF44" i="17"/>
  <c r="AG44" i="17" s="1"/>
  <c r="AF43" i="17"/>
  <c r="AG43" i="17" s="1"/>
  <c r="AF42" i="17"/>
  <c r="AG42" i="17" s="1"/>
  <c r="AF41" i="17"/>
  <c r="AG41" i="17" s="1"/>
  <c r="AF40" i="17"/>
  <c r="AG40" i="17" s="1"/>
  <c r="AF39" i="17"/>
  <c r="AG39" i="17" s="1"/>
  <c r="AF38" i="17"/>
  <c r="AG38" i="17" s="1"/>
  <c r="AF37" i="17"/>
  <c r="AG37" i="17" s="1"/>
  <c r="AF36" i="17"/>
  <c r="AG36" i="17" s="1"/>
  <c r="AF35" i="17"/>
  <c r="AG35" i="17" s="1"/>
  <c r="AF34" i="17"/>
  <c r="AG34" i="17" s="1"/>
  <c r="AF33" i="17"/>
  <c r="AG33" i="17" s="1"/>
  <c r="AF32" i="17"/>
  <c r="AG32" i="17" s="1"/>
  <c r="AF31" i="17"/>
  <c r="AG31" i="17" s="1"/>
  <c r="AF30" i="17"/>
  <c r="AG30" i="17" s="1"/>
  <c r="AF29" i="17"/>
  <c r="AG29" i="17" s="1"/>
  <c r="AF28" i="17"/>
  <c r="AG28" i="17" s="1"/>
  <c r="AF27" i="17"/>
  <c r="AG27" i="17" s="1"/>
  <c r="AF26" i="17"/>
  <c r="AG26" i="17" s="1"/>
  <c r="AF25" i="17"/>
  <c r="AG25" i="17" s="1"/>
  <c r="AF24" i="17"/>
  <c r="AG24" i="17" s="1"/>
  <c r="AF23" i="17"/>
  <c r="AG23" i="17" s="1"/>
  <c r="Z65" i="17"/>
  <c r="AA65" i="17" s="1"/>
  <c r="Z64" i="17"/>
  <c r="AA64" i="17" s="1"/>
  <c r="Z63" i="17"/>
  <c r="AA63" i="17" s="1"/>
  <c r="Z62" i="17"/>
  <c r="AA62" i="17" s="1"/>
  <c r="Z61" i="17"/>
  <c r="AA61" i="17" s="1"/>
  <c r="Z60" i="17"/>
  <c r="AA60" i="17" s="1"/>
  <c r="Z59" i="17"/>
  <c r="AA59" i="17" s="1"/>
  <c r="Z58" i="17"/>
  <c r="AA58" i="17" s="1"/>
  <c r="Z57" i="17"/>
  <c r="AA57" i="17" s="1"/>
  <c r="Z56" i="17"/>
  <c r="AA56" i="17" s="1"/>
  <c r="Z55" i="17"/>
  <c r="AA55" i="17" s="1"/>
  <c r="Z54" i="17"/>
  <c r="AA54" i="17" s="1"/>
  <c r="Z53" i="17"/>
  <c r="AA53" i="17" s="1"/>
  <c r="Z52" i="17"/>
  <c r="AA52" i="17" s="1"/>
  <c r="Z51" i="17"/>
  <c r="AA51" i="17" s="1"/>
  <c r="Z50" i="17"/>
  <c r="AA50" i="17" s="1"/>
  <c r="Z49" i="17"/>
  <c r="AA49" i="17" s="1"/>
  <c r="Z48" i="17"/>
  <c r="AA48" i="17" s="1"/>
  <c r="Z47" i="17"/>
  <c r="AA47" i="17" s="1"/>
  <c r="Z46" i="17"/>
  <c r="AA46" i="17" s="1"/>
  <c r="Z45" i="17"/>
  <c r="AA45" i="17" s="1"/>
  <c r="Z44" i="17"/>
  <c r="AA44" i="17" s="1"/>
  <c r="Z43" i="17"/>
  <c r="AA43" i="17" s="1"/>
  <c r="Z42" i="17"/>
  <c r="AA42" i="17" s="1"/>
  <c r="Z41" i="17"/>
  <c r="AA41" i="17" s="1"/>
  <c r="Z40" i="17"/>
  <c r="AA40" i="17" s="1"/>
  <c r="Z39" i="17"/>
  <c r="AA39" i="17" s="1"/>
  <c r="Z38" i="17"/>
  <c r="AA38" i="17" s="1"/>
  <c r="Z37" i="17"/>
  <c r="AA37" i="17" s="1"/>
  <c r="Z36" i="17"/>
  <c r="AA36" i="17" s="1"/>
  <c r="Z35" i="17"/>
  <c r="AA35" i="17" s="1"/>
  <c r="Z34" i="17"/>
  <c r="AA34" i="17" s="1"/>
  <c r="Z33" i="17"/>
  <c r="AA33" i="17" s="1"/>
  <c r="Z32" i="17"/>
  <c r="AA32" i="17" s="1"/>
  <c r="Z31" i="17"/>
  <c r="AA31" i="17" s="1"/>
  <c r="Z30" i="17"/>
  <c r="AA30" i="17" s="1"/>
  <c r="Z29" i="17"/>
  <c r="AA29" i="17" s="1"/>
  <c r="Z28" i="17"/>
  <c r="AA28" i="17" s="1"/>
  <c r="Z27" i="17"/>
  <c r="AA27" i="17" s="1"/>
  <c r="Z26" i="17"/>
  <c r="AA26" i="17" s="1"/>
  <c r="Z25" i="17"/>
  <c r="AA25" i="17" s="1"/>
  <c r="Z24" i="17"/>
  <c r="AA24" i="17" s="1"/>
  <c r="Z23" i="17"/>
  <c r="AA23" i="17" s="1"/>
  <c r="T65" i="17"/>
  <c r="U65" i="17" s="1"/>
  <c r="T64" i="17"/>
  <c r="U64" i="17" s="1"/>
  <c r="T63" i="17"/>
  <c r="U63" i="17" s="1"/>
  <c r="T62" i="17"/>
  <c r="U62" i="17" s="1"/>
  <c r="T61" i="17"/>
  <c r="U61" i="17" s="1"/>
  <c r="T60" i="17"/>
  <c r="U60" i="17" s="1"/>
  <c r="T59" i="17"/>
  <c r="U59" i="17" s="1"/>
  <c r="T58" i="17"/>
  <c r="U58" i="17" s="1"/>
  <c r="T57" i="17"/>
  <c r="U57" i="17" s="1"/>
  <c r="T56" i="17"/>
  <c r="U56" i="17" s="1"/>
  <c r="T55" i="17"/>
  <c r="U55" i="17" s="1"/>
  <c r="T54" i="17"/>
  <c r="U54" i="17" s="1"/>
  <c r="T53" i="17"/>
  <c r="U53" i="17" s="1"/>
  <c r="T52" i="17"/>
  <c r="U52" i="17" s="1"/>
  <c r="T51" i="17"/>
  <c r="U51" i="17" s="1"/>
  <c r="T50" i="17"/>
  <c r="U50" i="17" s="1"/>
  <c r="T49" i="17"/>
  <c r="U49" i="17" s="1"/>
  <c r="T48" i="17"/>
  <c r="U48" i="17" s="1"/>
  <c r="T47" i="17"/>
  <c r="U47" i="17" s="1"/>
  <c r="T46" i="17"/>
  <c r="U46" i="17" s="1"/>
  <c r="T45" i="17"/>
  <c r="U45" i="17" s="1"/>
  <c r="T44" i="17"/>
  <c r="U44" i="17" s="1"/>
  <c r="T43" i="17"/>
  <c r="U43" i="17" s="1"/>
  <c r="T42" i="17"/>
  <c r="U42" i="17" s="1"/>
  <c r="T41" i="17"/>
  <c r="U41" i="17" s="1"/>
  <c r="T40" i="17"/>
  <c r="U40" i="17" s="1"/>
  <c r="T39" i="17"/>
  <c r="U39" i="17" s="1"/>
  <c r="T38" i="17"/>
  <c r="U38" i="17" s="1"/>
  <c r="T37" i="17"/>
  <c r="U37" i="17" s="1"/>
  <c r="T36" i="17"/>
  <c r="U36" i="17" s="1"/>
  <c r="T35" i="17"/>
  <c r="U35" i="17" s="1"/>
  <c r="T34" i="17"/>
  <c r="U34" i="17" s="1"/>
  <c r="T33" i="17"/>
  <c r="U33" i="17" s="1"/>
  <c r="T32" i="17"/>
  <c r="U32" i="17" s="1"/>
  <c r="T31" i="17"/>
  <c r="U31" i="17" s="1"/>
  <c r="T30" i="17"/>
  <c r="U30" i="17" s="1"/>
  <c r="T29" i="17"/>
  <c r="U29" i="17" s="1"/>
  <c r="T28" i="17"/>
  <c r="U28" i="17" s="1"/>
  <c r="T27" i="17"/>
  <c r="U27" i="17" s="1"/>
  <c r="T26" i="17"/>
  <c r="U26" i="17" s="1"/>
  <c r="T25" i="17"/>
  <c r="U25" i="17" s="1"/>
  <c r="T24" i="17"/>
  <c r="U24" i="17" s="1"/>
  <c r="T23" i="17"/>
  <c r="U23" i="17" s="1"/>
  <c r="N65" i="17"/>
  <c r="O65" i="17" s="1"/>
  <c r="N64" i="17"/>
  <c r="O64" i="17" s="1"/>
  <c r="N63" i="17"/>
  <c r="O63" i="17" s="1"/>
  <c r="N62" i="17"/>
  <c r="O62" i="17" s="1"/>
  <c r="N61" i="17"/>
  <c r="O61" i="17" s="1"/>
  <c r="N60" i="17"/>
  <c r="O60" i="17" s="1"/>
  <c r="N59" i="17"/>
  <c r="O59" i="17" s="1"/>
  <c r="N58" i="17"/>
  <c r="O58" i="17" s="1"/>
  <c r="N57" i="17"/>
  <c r="O57" i="17" s="1"/>
  <c r="N56" i="17"/>
  <c r="O56" i="17" s="1"/>
  <c r="N55" i="17"/>
  <c r="O55" i="17" s="1"/>
  <c r="N54" i="17"/>
  <c r="O54" i="17" s="1"/>
  <c r="N53" i="17"/>
  <c r="O53" i="17" s="1"/>
  <c r="N52" i="17"/>
  <c r="O52" i="17" s="1"/>
  <c r="N51" i="17"/>
  <c r="O51" i="17" s="1"/>
  <c r="N50" i="17"/>
  <c r="O50" i="17" s="1"/>
  <c r="N49" i="17"/>
  <c r="O49" i="17" s="1"/>
  <c r="N48" i="17"/>
  <c r="O48" i="17" s="1"/>
  <c r="N47" i="17"/>
  <c r="O47" i="17" s="1"/>
  <c r="N46" i="17"/>
  <c r="O46" i="17" s="1"/>
  <c r="N45" i="17"/>
  <c r="O45" i="17" s="1"/>
  <c r="N44" i="17"/>
  <c r="O44" i="17" s="1"/>
  <c r="N43" i="17"/>
  <c r="O43" i="17" s="1"/>
  <c r="N42" i="17"/>
  <c r="O42" i="17" s="1"/>
  <c r="N41" i="17"/>
  <c r="O41" i="17" s="1"/>
  <c r="N40" i="17"/>
  <c r="O40" i="17" s="1"/>
  <c r="N39" i="17"/>
  <c r="O39" i="17" s="1"/>
  <c r="N38" i="17"/>
  <c r="O38" i="17" s="1"/>
  <c r="N37" i="17"/>
  <c r="O37" i="17" s="1"/>
  <c r="N36" i="17"/>
  <c r="O36" i="17" s="1"/>
  <c r="N35" i="17"/>
  <c r="O35" i="17" s="1"/>
  <c r="N34" i="17"/>
  <c r="O34" i="17" s="1"/>
  <c r="N33" i="17"/>
  <c r="O33" i="17" s="1"/>
  <c r="N32" i="17"/>
  <c r="O32" i="17" s="1"/>
  <c r="N31" i="17"/>
  <c r="O31" i="17" s="1"/>
  <c r="N30" i="17"/>
  <c r="O30" i="17" s="1"/>
  <c r="N29" i="17"/>
  <c r="O29" i="17" s="1"/>
  <c r="N28" i="17"/>
  <c r="O28" i="17" s="1"/>
  <c r="N27" i="17"/>
  <c r="O27" i="17" s="1"/>
  <c r="N26" i="17"/>
  <c r="O26" i="17" s="1"/>
  <c r="N25" i="17"/>
  <c r="O25" i="17" s="1"/>
  <c r="N24" i="17"/>
  <c r="O24" i="17" s="1"/>
  <c r="N23" i="17"/>
  <c r="O23" i="17" s="1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H23" i="17"/>
  <c r="I23" i="17" s="1"/>
  <c r="H26" i="17"/>
  <c r="I26" i="17" s="1"/>
  <c r="H27" i="17"/>
  <c r="I27" i="17" s="1"/>
  <c r="H28" i="17"/>
  <c r="I28" i="17" s="1"/>
  <c r="H29" i="17"/>
  <c r="I29" i="17" s="1"/>
  <c r="H30" i="17"/>
  <c r="I30" i="17" s="1"/>
  <c r="H31" i="17"/>
  <c r="I31" i="17" s="1"/>
  <c r="H32" i="17"/>
  <c r="I32" i="17" s="1"/>
  <c r="H33" i="17"/>
  <c r="I33" i="17" s="1"/>
  <c r="H34" i="17"/>
  <c r="I34" i="17" s="1"/>
  <c r="H35" i="17"/>
  <c r="I35" i="17" s="1"/>
  <c r="H36" i="17"/>
  <c r="I36" i="17" s="1"/>
  <c r="H37" i="17"/>
  <c r="I37" i="17" s="1"/>
  <c r="H38" i="17"/>
  <c r="I38" i="17" s="1"/>
  <c r="H39" i="17"/>
  <c r="I39" i="17" s="1"/>
  <c r="H40" i="17"/>
  <c r="I40" i="17" s="1"/>
  <c r="H41" i="17"/>
  <c r="I41" i="17" s="1"/>
  <c r="H42" i="17"/>
  <c r="I42" i="17" s="1"/>
  <c r="H43" i="17"/>
  <c r="I43" i="17" s="1"/>
  <c r="H44" i="17"/>
  <c r="I44" i="17" s="1"/>
  <c r="H45" i="17"/>
  <c r="I45" i="17" s="1"/>
  <c r="H46" i="17"/>
  <c r="I46" i="17" s="1"/>
  <c r="H47" i="17"/>
  <c r="I47" i="17" s="1"/>
  <c r="H48" i="17"/>
  <c r="I48" i="17" s="1"/>
  <c r="H49" i="17"/>
  <c r="I49" i="17" s="1"/>
  <c r="H50" i="17"/>
  <c r="I50" i="17" s="1"/>
  <c r="H51" i="17"/>
  <c r="I51" i="17" s="1"/>
  <c r="H52" i="17"/>
  <c r="I52" i="17" s="1"/>
  <c r="H53" i="17"/>
  <c r="I53" i="17" s="1"/>
  <c r="H54" i="17"/>
  <c r="I54" i="17" s="1"/>
  <c r="H55" i="17"/>
  <c r="I55" i="17" s="1"/>
  <c r="H56" i="17"/>
  <c r="I56" i="17" s="1"/>
  <c r="H57" i="17"/>
  <c r="I57" i="17" s="1"/>
  <c r="H58" i="17"/>
  <c r="I58" i="17" s="1"/>
  <c r="H59" i="17"/>
  <c r="I59" i="17" s="1"/>
  <c r="H60" i="17"/>
  <c r="I60" i="17" s="1"/>
  <c r="H61" i="17"/>
  <c r="I61" i="17" s="1"/>
  <c r="H62" i="17"/>
  <c r="I62" i="17" s="1"/>
  <c r="H63" i="17"/>
  <c r="I63" i="17" s="1"/>
  <c r="H64" i="17"/>
  <c r="I64" i="17" s="1"/>
  <c r="H65" i="17"/>
  <c r="I65" i="17" s="1"/>
  <c r="H25" i="17"/>
  <c r="I25" i="17" s="1"/>
  <c r="H24" i="17"/>
  <c r="I24" i="17" s="1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24" i="14" l="1"/>
  <c r="H22" i="19"/>
  <c r="T22" i="14"/>
  <c r="BD33" i="19"/>
  <c r="BE33" i="19" s="1"/>
  <c r="BD37" i="19"/>
  <c r="BE37" i="19" s="1"/>
  <c r="BD25" i="14"/>
  <c r="BE25" i="14" s="1"/>
  <c r="BD32" i="14"/>
  <c r="BE32" i="14" s="1"/>
  <c r="BD40" i="14"/>
  <c r="BE40" i="14" s="1"/>
  <c r="BD48" i="14"/>
  <c r="BE48" i="14" s="1"/>
  <c r="BD64" i="14"/>
  <c r="BE64" i="14" s="1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E23" i="14" s="1"/>
  <c r="BD28" i="14"/>
  <c r="BE28" i="14" s="1"/>
  <c r="I40" i="14"/>
  <c r="BE24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E65" i="19" s="1"/>
  <c r="BD38" i="19"/>
  <c r="BE38" i="19" s="1"/>
  <c r="I38" i="19"/>
  <c r="BD45" i="19"/>
  <c r="BE45" i="19" s="1"/>
  <c r="BD48" i="19"/>
  <c r="BE48" i="19" s="1"/>
  <c r="BD60" i="19"/>
  <c r="BE60" i="19" s="1"/>
  <c r="BD30" i="19"/>
  <c r="BE30" i="19" s="1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E61" i="19" s="1"/>
  <c r="BD62" i="19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D50" i="19"/>
  <c r="BE50" i="19" s="1"/>
  <c r="I50" i="19"/>
  <c r="I22" i="19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E62" i="19"/>
  <c r="BD62" i="14"/>
  <c r="BE62" i="14" s="1"/>
  <c r="I62" i="14"/>
  <c r="BD34" i="14"/>
  <c r="I34" i="14"/>
  <c r="BD36" i="14"/>
  <c r="BE36" i="14" s="1"/>
  <c r="BA22" i="14"/>
  <c r="BD22" i="14" s="1"/>
  <c r="BD42" i="14"/>
  <c r="BE42" i="14" s="1"/>
  <c r="I42" i="14"/>
  <c r="BD44" i="14"/>
  <c r="BE44" i="14" s="1"/>
  <c r="BD30" i="14"/>
  <c r="BE30" i="14" s="1"/>
  <c r="I30" i="14"/>
  <c r="BD46" i="14"/>
  <c r="BE46" i="14" s="1"/>
  <c r="I46" i="14"/>
  <c r="BE34" i="14"/>
  <c r="BD50" i="14"/>
  <c r="BE50" i="14" s="1"/>
  <c r="I50" i="14"/>
  <c r="BD52" i="14"/>
  <c r="BE52" i="14" s="1"/>
  <c r="AZ22" i="14"/>
  <c r="BE22" i="14" s="1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AQ7" i="9" l="1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285" i="19" l="1"/>
  <c r="AT1405" i="19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K248" i="17" s="1"/>
  <c r="K1274" i="17" s="1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N1243" i="17"/>
  <c r="BZ1241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K246" i="17" s="1"/>
  <c r="K1214" i="17" s="1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K245" i="17" s="1"/>
  <c r="K1184" i="17" s="1"/>
  <c r="J145" i="17"/>
  <c r="J245" i="17" s="1"/>
  <c r="J1184" i="17" s="1"/>
  <c r="H145" i="17"/>
  <c r="F145" i="17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W244" i="17" s="1"/>
  <c r="W1154" i="17" s="1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K1093" i="17" s="1"/>
  <c r="BU1092" i="17" s="1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K1003" i="17" s="1"/>
  <c r="BU1002" i="17" s="1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K234" i="17" s="1"/>
  <c r="K854" i="17" s="1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L133" i="17"/>
  <c r="L233" i="17" s="1"/>
  <c r="L824" i="17" s="1"/>
  <c r="K133" i="17"/>
  <c r="K823" i="17" s="1"/>
  <c r="BU822" i="17" s="1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K793" i="17" s="1"/>
  <c r="BU792" i="17" s="1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K228" i="17" s="1"/>
  <c r="K674" i="17" s="1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K227" i="17" s="1"/>
  <c r="K644" i="17" s="1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K613" i="17" s="1"/>
  <c r="BU612" i="17" s="1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K553" i="17" s="1"/>
  <c r="BU552" i="17" s="1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K493" i="17" s="1"/>
  <c r="BU492" i="17" s="1"/>
  <c r="J122" i="17"/>
  <c r="J222" i="17" s="1"/>
  <c r="J494" i="17" s="1"/>
  <c r="H122" i="17"/>
  <c r="F122" i="17"/>
  <c r="F222" i="17" s="1"/>
  <c r="F494" i="17" s="1"/>
  <c r="E122" i="17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K221" i="17" s="1"/>
  <c r="K464" i="17" s="1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K433" i="17" s="1"/>
  <c r="BU432" i="17" s="1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C63" i="17"/>
  <c r="P1495" i="17" s="1"/>
  <c r="B63" i="17"/>
  <c r="D1495" i="17" s="1"/>
  <c r="BD62" i="17"/>
  <c r="BB62" i="17"/>
  <c r="BB1482" i="17" s="1"/>
  <c r="BA62" i="17"/>
  <c r="AZ62" i="17"/>
  <c r="C62" i="17"/>
  <c r="P1465" i="17" s="1"/>
  <c r="B62" i="17"/>
  <c r="D1465" i="17"/>
  <c r="BD61" i="17"/>
  <c r="BD1452" i="17" s="1"/>
  <c r="BB61" i="17"/>
  <c r="BA61" i="17"/>
  <c r="AZ61" i="17"/>
  <c r="C61" i="17"/>
  <c r="P1435" i="17" s="1"/>
  <c r="B61" i="17"/>
  <c r="D1435" i="17" s="1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/>
  <c r="BD58" i="17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 s="1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A55" i="17"/>
  <c r="AZ55" i="17"/>
  <c r="C55" i="17"/>
  <c r="P1255" i="17" s="1"/>
  <c r="B55" i="17"/>
  <c r="D1255" i="17"/>
  <c r="BD54" i="17"/>
  <c r="BB54" i="17"/>
  <c r="BA54" i="17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C53" i="17"/>
  <c r="P1195" i="17" s="1"/>
  <c r="B53" i="17"/>
  <c r="D1195" i="17" s="1"/>
  <c r="BD52" i="17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AZ51" i="17"/>
  <c r="AZ1152" i="17" s="1"/>
  <c r="C51" i="17"/>
  <c r="P1135" i="17" s="1"/>
  <c r="B51" i="17"/>
  <c r="D1135" i="17" s="1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C45" i="17"/>
  <c r="P955" i="17" s="1"/>
  <c r="B45" i="17"/>
  <c r="D955" i="17" s="1"/>
  <c r="BD44" i="17"/>
  <c r="BB44" i="17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S130" i="17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B29" i="17"/>
  <c r="BB492" i="17" s="1"/>
  <c r="BA29" i="17"/>
  <c r="AZ29" i="17"/>
  <c r="AQ122" i="17"/>
  <c r="S122" i="17"/>
  <c r="G122" i="17"/>
  <c r="C29" i="17"/>
  <c r="P475" i="17" s="1"/>
  <c r="B29" i="17"/>
  <c r="D475" i="17" s="1"/>
  <c r="BD28" i="17"/>
  <c r="BD462" i="17" s="1"/>
  <c r="BB28" i="17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AZ25" i="17"/>
  <c r="S118" i="17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BA1541" i="17" s="1"/>
  <c r="AZ21" i="17"/>
  <c r="AZ1211" i="17" s="1"/>
  <c r="AW1451" i="17"/>
  <c r="AQ140" i="17"/>
  <c r="AQ1033" i="17" s="1"/>
  <c r="BZ1034" i="17" s="1"/>
  <c r="AK311" i="17"/>
  <c r="AE158" i="17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D325" i="14" s="1"/>
  <c r="C24" i="14"/>
  <c r="P325" i="14" s="1"/>
  <c r="BA342" i="14"/>
  <c r="B25" i="14"/>
  <c r="C25" i="14"/>
  <c r="P355" i="14" s="1"/>
  <c r="B26" i="14"/>
  <c r="D385" i="14" s="1"/>
  <c r="C26" i="14"/>
  <c r="P385" i="14" s="1"/>
  <c r="B27" i="14"/>
  <c r="C27" i="14"/>
  <c r="P415" i="14" s="1"/>
  <c r="B28" i="14"/>
  <c r="D445" i="14" s="1"/>
  <c r="C28" i="14"/>
  <c r="P445" i="14" s="1"/>
  <c r="AS121" i="14"/>
  <c r="AZ462" i="14"/>
  <c r="B29" i="14"/>
  <c r="D475" i="14" s="1"/>
  <c r="C29" i="14"/>
  <c r="P475" i="14" s="1"/>
  <c r="B30" i="14"/>
  <c r="C30" i="14"/>
  <c r="AZ522" i="14"/>
  <c r="B31" i="14"/>
  <c r="D535" i="14" s="1"/>
  <c r="C31" i="14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Y229" i="14" s="1"/>
  <c r="Y704" i="14" s="1"/>
  <c r="AW129" i="14"/>
  <c r="AW703" i="14" s="1"/>
  <c r="CA704" i="14" s="1"/>
  <c r="B37" i="14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B40" i="14"/>
  <c r="D805" i="14" s="1"/>
  <c r="C40" i="14"/>
  <c r="B41" i="14"/>
  <c r="D835" i="14" s="1"/>
  <c r="C41" i="14"/>
  <c r="P835" i="14" s="1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C44" i="14"/>
  <c r="P925" i="14" s="1"/>
  <c r="BA942" i="14"/>
  <c r="B45" i="14"/>
  <c r="D955" i="14" s="1"/>
  <c r="C45" i="14"/>
  <c r="AK972" i="14"/>
  <c r="AS972" i="14"/>
  <c r="BD972" i="14"/>
  <c r="B46" i="14"/>
  <c r="C46" i="14"/>
  <c r="B47" i="14"/>
  <c r="D1015" i="14" s="1"/>
  <c r="C47" i="14"/>
  <c r="Y140" i="14"/>
  <c r="Y240" i="14" s="1"/>
  <c r="Y1034" i="14" s="1"/>
  <c r="AW1032" i="14"/>
  <c r="BA1032" i="14"/>
  <c r="B48" i="14"/>
  <c r="C48" i="14"/>
  <c r="S1062" i="14"/>
  <c r="AE141" i="14"/>
  <c r="AE1063" i="14" s="1"/>
  <c r="BX1064" i="14" s="1"/>
  <c r="AQ1062" i="14"/>
  <c r="B49" i="14"/>
  <c r="C49" i="14"/>
  <c r="AZ1092" i="14"/>
  <c r="B50" i="14"/>
  <c r="C50" i="14"/>
  <c r="AE143" i="14"/>
  <c r="AE243" i="14" s="1"/>
  <c r="AE1124" i="14" s="1"/>
  <c r="B51" i="14"/>
  <c r="D1135" i="14" s="1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D1165" i="14" s="1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M147" i="14"/>
  <c r="M1243" i="14" s="1"/>
  <c r="BU1244" i="14" s="1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C56" i="14"/>
  <c r="P1285" i="14" s="1"/>
  <c r="B57" i="14"/>
  <c r="C57" i="14"/>
  <c r="BC1332" i="14"/>
  <c r="BJ57" i="14"/>
  <c r="O40" i="9" s="1"/>
  <c r="B58" i="14"/>
  <c r="C58" i="14"/>
  <c r="AG151" i="14"/>
  <c r="AG251" i="14" s="1"/>
  <c r="AG1364" i="14" s="1"/>
  <c r="AS151" i="14"/>
  <c r="B59" i="14"/>
  <c r="C59" i="14"/>
  <c r="AG152" i="14"/>
  <c r="AG252" i="14" s="1"/>
  <c r="AG1394" i="14" s="1"/>
  <c r="AZ152" i="14"/>
  <c r="AZ252" i="14" s="1"/>
  <c r="AZ1394" i="14" s="1"/>
  <c r="BA1392" i="14"/>
  <c r="B60" i="14"/>
  <c r="C60" i="14"/>
  <c r="AG153" i="14"/>
  <c r="AG253" i="14" s="1"/>
  <c r="AG1424" i="14" s="1"/>
  <c r="AS153" i="14"/>
  <c r="AS253" i="14" s="1"/>
  <c r="AS1424" i="14" s="1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D100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L216" i="14" s="1"/>
  <c r="L314" i="14" s="1"/>
  <c r="N116" i="14"/>
  <c r="P116" i="14"/>
  <c r="P216" i="14" s="1"/>
  <c r="P314" i="14" s="1"/>
  <c r="Q116" i="14"/>
  <c r="R116" i="14"/>
  <c r="R216" i="14" s="1"/>
  <c r="R314" i="14" s="1"/>
  <c r="T116" i="14"/>
  <c r="T313" i="14" s="1"/>
  <c r="BV315" i="14" s="1"/>
  <c r="V116" i="14"/>
  <c r="V216" i="14" s="1"/>
  <c r="V314" i="14" s="1"/>
  <c r="W116" i="14"/>
  <c r="X116" i="14"/>
  <c r="X216" i="14" s="1"/>
  <c r="X314" i="14" s="1"/>
  <c r="Z116" i="14"/>
  <c r="AB116" i="14"/>
  <c r="AC116" i="14"/>
  <c r="AD116" i="14"/>
  <c r="AF116" i="14"/>
  <c r="AF216" i="14" s="1"/>
  <c r="AF314" i="14" s="1"/>
  <c r="AH116" i="14"/>
  <c r="AH216" i="14" s="1"/>
  <c r="AH314" i="14" s="1"/>
  <c r="AI116" i="14"/>
  <c r="AJ116" i="14"/>
  <c r="AL116" i="14"/>
  <c r="AN116" i="14"/>
  <c r="AO116" i="14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D217" i="14" s="1"/>
  <c r="D344" i="14" s="1"/>
  <c r="E117" i="14"/>
  <c r="F117" i="14"/>
  <c r="F217" i="14" s="1"/>
  <c r="F344" i="14" s="1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Z343" i="14" s="1"/>
  <c r="BW345" i="14" s="1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343" i="14" s="1"/>
  <c r="CA345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X373" i="14" s="1"/>
  <c r="BW373" i="14" s="1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N373" i="14" s="1"/>
  <c r="BZ371" i="14" s="1"/>
  <c r="AO118" i="14"/>
  <c r="AP118" i="14"/>
  <c r="AR118" i="14"/>
  <c r="AT118" i="14"/>
  <c r="AT373" i="14" s="1"/>
  <c r="CA371" i="14" s="1"/>
  <c r="AU118" i="14"/>
  <c r="AU373" i="14" s="1"/>
  <c r="CA372" i="14" s="1"/>
  <c r="AV118" i="14"/>
  <c r="AV373" i="14" s="1"/>
  <c r="CA373" i="14" s="1"/>
  <c r="AX118" i="14"/>
  <c r="AX373" i="14" s="1"/>
  <c r="CA375" i="14" s="1"/>
  <c r="B119" i="14"/>
  <c r="C119" i="14"/>
  <c r="D119" i="14"/>
  <c r="D403" i="14" s="1"/>
  <c r="BT401" i="14" s="1"/>
  <c r="E119" i="14"/>
  <c r="F119" i="14"/>
  <c r="F219" i="14" s="1"/>
  <c r="F404" i="14" s="1"/>
  <c r="H119" i="14"/>
  <c r="H403" i="14" s="1"/>
  <c r="BT405" i="14" s="1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X119" i="14"/>
  <c r="X403" i="14" s="1"/>
  <c r="BW403" i="14" s="1"/>
  <c r="Y119" i="14"/>
  <c r="Y219" i="14" s="1"/>
  <c r="Y404" i="14" s="1"/>
  <c r="Z119" i="14"/>
  <c r="Z403" i="14" s="1"/>
  <c r="BW405" i="14" s="1"/>
  <c r="AB119" i="14"/>
  <c r="AB403" i="14" s="1"/>
  <c r="BX401" i="14" s="1"/>
  <c r="AC119" i="14"/>
  <c r="AC403" i="14" s="1"/>
  <c r="BX402" i="14" s="1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E434" i="14" s="1"/>
  <c r="F120" i="14"/>
  <c r="H120" i="14"/>
  <c r="H433" i="14" s="1"/>
  <c r="BT435" i="14" s="1"/>
  <c r="J120" i="14"/>
  <c r="J433" i="14" s="1"/>
  <c r="BU431" i="14" s="1"/>
  <c r="K120" i="14"/>
  <c r="K433" i="14" s="1"/>
  <c r="BU432" i="14" s="1"/>
  <c r="L120" i="14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O120" i="14"/>
  <c r="AP120" i="14"/>
  <c r="AR120" i="14"/>
  <c r="AT120" i="14"/>
  <c r="AT433" i="14" s="1"/>
  <c r="CA431" i="14" s="1"/>
  <c r="AU120" i="14"/>
  <c r="AU433" i="14" s="1"/>
  <c r="CA432" i="14" s="1"/>
  <c r="AV120" i="14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E221" i="14" s="1"/>
  <c r="E464" i="14" s="1"/>
  <c r="F121" i="14"/>
  <c r="H121" i="14"/>
  <c r="J121" i="14"/>
  <c r="J463" i="14" s="1"/>
  <c r="BU461" i="14" s="1"/>
  <c r="K121" i="14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X121" i="14"/>
  <c r="Z121" i="14"/>
  <c r="Z463" i="14" s="1"/>
  <c r="BW465" i="14" s="1"/>
  <c r="AB121" i="14"/>
  <c r="AC121" i="14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P121" i="14"/>
  <c r="AP463" i="14" s="1"/>
  <c r="BZ463" i="14" s="1"/>
  <c r="AQ121" i="14"/>
  <c r="AR121" i="14"/>
  <c r="AR463" i="14" s="1"/>
  <c r="BZ465" i="14" s="1"/>
  <c r="AT121" i="14"/>
  <c r="AT463" i="14" s="1"/>
  <c r="CA461" i="14" s="1"/>
  <c r="AU121" i="14"/>
  <c r="AU463" i="14" s="1"/>
  <c r="CA462" i="14" s="1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F222" i="14" s="1"/>
  <c r="F494" i="14" s="1"/>
  <c r="H122" i="14"/>
  <c r="J122" i="14"/>
  <c r="K122" i="14"/>
  <c r="K493" i="14" s="1"/>
  <c r="BU492" i="14" s="1"/>
  <c r="L122" i="14"/>
  <c r="N122" i="14"/>
  <c r="N493" i="14" s="1"/>
  <c r="BU495" i="14" s="1"/>
  <c r="P122" i="14"/>
  <c r="P493" i="14" s="1"/>
  <c r="BV491" i="14" s="1"/>
  <c r="Q122" i="14"/>
  <c r="R122" i="14"/>
  <c r="R493" i="14" s="1"/>
  <c r="BV493" i="14" s="1"/>
  <c r="T122" i="14"/>
  <c r="T222" i="14" s="1"/>
  <c r="T494" i="14" s="1"/>
  <c r="V122" i="14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C122" i="14"/>
  <c r="AD122" i="14"/>
  <c r="AD493" i="14" s="1"/>
  <c r="BX493" i="14" s="1"/>
  <c r="AF122" i="14"/>
  <c r="AF493" i="14" s="1"/>
  <c r="BX495" i="14" s="1"/>
  <c r="AH122" i="14"/>
  <c r="AH493" i="14" s="1"/>
  <c r="BY491" i="14" s="1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O122" i="14"/>
  <c r="AO493" i="14" s="1"/>
  <c r="BZ492" i="14" s="1"/>
  <c r="AP122" i="14"/>
  <c r="AR122" i="14"/>
  <c r="AT122" i="14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L123" i="14"/>
  <c r="L523" i="14" s="1"/>
  <c r="BU523" i="14" s="1"/>
  <c r="N123" i="14"/>
  <c r="N523" i="14" s="1"/>
  <c r="BU525" i="14" s="1"/>
  <c r="P123" i="14"/>
  <c r="Q123" i="14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L124" i="14"/>
  <c r="AL553" i="14" s="1"/>
  <c r="BY555" i="14" s="1"/>
  <c r="AN124" i="14"/>
  <c r="AN553" i="14" s="1"/>
  <c r="BZ551" i="14" s="1"/>
  <c r="AO124" i="14"/>
  <c r="AP124" i="14"/>
  <c r="AR124" i="14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E225" i="14" s="1"/>
  <c r="E584" i="14" s="1"/>
  <c r="F125" i="14"/>
  <c r="F225" i="14" s="1"/>
  <c r="F584" i="14" s="1"/>
  <c r="H125" i="14"/>
  <c r="H225" i="14" s="1"/>
  <c r="H584" i="14" s="1"/>
  <c r="J125" i="14"/>
  <c r="J583" i="14" s="1"/>
  <c r="BU581" i="14" s="1"/>
  <c r="K125" i="14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Z125" i="14"/>
  <c r="AB125" i="14"/>
  <c r="AB583" i="14" s="1"/>
  <c r="BX581" i="14" s="1"/>
  <c r="AC125" i="14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F226" i="14" s="1"/>
  <c r="F614" i="14" s="1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L128" i="14"/>
  <c r="AL673" i="14" s="1"/>
  <c r="BY675" i="14" s="1"/>
  <c r="AN128" i="14"/>
  <c r="AN673" i="14" s="1"/>
  <c r="BZ671" i="14" s="1"/>
  <c r="AO128" i="14"/>
  <c r="AP128" i="14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E703" i="14" s="1"/>
  <c r="BT702" i="14" s="1"/>
  <c r="F129" i="14"/>
  <c r="H129" i="14"/>
  <c r="H703" i="14" s="1"/>
  <c r="BT705" i="14" s="1"/>
  <c r="J129" i="14"/>
  <c r="K129" i="14"/>
  <c r="L129" i="14"/>
  <c r="L703" i="14" s="1"/>
  <c r="BU703" i="14" s="1"/>
  <c r="M129" i="14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W229" i="14" s="1"/>
  <c r="W704" i="14" s="1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T130" i="14"/>
  <c r="V130" i="14"/>
  <c r="V733" i="14" s="1"/>
  <c r="BW731" i="14" s="1"/>
  <c r="W130" i="14"/>
  <c r="X130" i="14"/>
  <c r="X733" i="14" s="1"/>
  <c r="BW733" i="14" s="1"/>
  <c r="Z130" i="14"/>
  <c r="AB130" i="14"/>
  <c r="AC130" i="14"/>
  <c r="AD130" i="14"/>
  <c r="AD733" i="14" s="1"/>
  <c r="BX733" i="14" s="1"/>
  <c r="AF130" i="14"/>
  <c r="AF733" i="14" s="1"/>
  <c r="BX735" i="14" s="1"/>
  <c r="AH130" i="14"/>
  <c r="AI130" i="14"/>
  <c r="AJ130" i="14"/>
  <c r="AJ733" i="14" s="1"/>
  <c r="BY733" i="14" s="1"/>
  <c r="AL130" i="14"/>
  <c r="AN130" i="14"/>
  <c r="AO130" i="14"/>
  <c r="AO733" i="14" s="1"/>
  <c r="BZ732" i="14" s="1"/>
  <c r="AP130" i="14"/>
  <c r="AR130" i="14"/>
  <c r="AT130" i="14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F132" i="14"/>
  <c r="AF793" i="14" s="1"/>
  <c r="BX795" i="14" s="1"/>
  <c r="AH132" i="14"/>
  <c r="AH793" i="14" s="1"/>
  <c r="BY791" i="14" s="1"/>
  <c r="AI132" i="14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R132" i="14"/>
  <c r="AR232" i="14" s="1"/>
  <c r="AR794" i="14" s="1"/>
  <c r="AT132" i="14"/>
  <c r="AT232" i="14" s="1"/>
  <c r="AT794" i="14" s="1"/>
  <c r="AU132" i="14"/>
  <c r="AV132" i="14"/>
  <c r="AX132" i="14"/>
  <c r="AX232" i="14" s="1"/>
  <c r="AX794" i="14" s="1"/>
  <c r="B133" i="14"/>
  <c r="C133" i="14"/>
  <c r="D133" i="14"/>
  <c r="D233" i="14" s="1"/>
  <c r="E133" i="14"/>
  <c r="E233" i="14" s="1"/>
  <c r="E824" i="14" s="1"/>
  <c r="F133" i="14"/>
  <c r="H133" i="14"/>
  <c r="H823" i="14" s="1"/>
  <c r="BT825" i="14" s="1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C823" i="14" s="1"/>
  <c r="BX822" i="14" s="1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J133" i="14"/>
  <c r="AL133" i="14"/>
  <c r="AL823" i="14" s="1"/>
  <c r="BY825" i="14" s="1"/>
  <c r="AN133" i="14"/>
  <c r="AN823" i="14" s="1"/>
  <c r="BZ821" i="14" s="1"/>
  <c r="AO133" i="14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J854" i="14" s="1"/>
  <c r="K134" i="14"/>
  <c r="K234" i="14" s="1"/>
  <c r="K854" i="14" s="1"/>
  <c r="L134" i="14"/>
  <c r="N134" i="14"/>
  <c r="P134" i="14"/>
  <c r="Q134" i="14"/>
  <c r="Q853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B854" i="14" s="1"/>
  <c r="AC134" i="14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883" i="14" s="1"/>
  <c r="BT882" i="14" s="1"/>
  <c r="F135" i="14"/>
  <c r="F235" i="14" s="1"/>
  <c r="F884" i="14" s="1"/>
  <c r="H135" i="14"/>
  <c r="J135" i="14"/>
  <c r="J883" i="14" s="1"/>
  <c r="BU881" i="14" s="1"/>
  <c r="K135" i="14"/>
  <c r="K235" i="14" s="1"/>
  <c r="L135" i="14"/>
  <c r="N135" i="14"/>
  <c r="N883" i="14" s="1"/>
  <c r="BU885" i="14" s="1"/>
  <c r="P135" i="14"/>
  <c r="P235" i="14" s="1"/>
  <c r="P884" i="14" s="1"/>
  <c r="Q135" i="14"/>
  <c r="Q235" i="14" s="1"/>
  <c r="Q884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BY881" i="14" s="1"/>
  <c r="AI135" i="14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913" i="14" s="1"/>
  <c r="BU915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W136" i="14"/>
  <c r="W236" i="14" s="1"/>
  <c r="W914" i="14" s="1"/>
  <c r="X136" i="14"/>
  <c r="X236" i="14" s="1"/>
  <c r="X914" i="14" s="1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X137" i="14"/>
  <c r="X237" i="14" s="1"/>
  <c r="X944" i="14" s="1"/>
  <c r="Z137" i="14"/>
  <c r="AB137" i="14"/>
  <c r="AB237" i="14" s="1"/>
  <c r="AB944" i="14" s="1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X138" i="14"/>
  <c r="X238" i="14" s="1"/>
  <c r="X974" i="14" s="1"/>
  <c r="Z138" i="14"/>
  <c r="Z238" i="14" s="1"/>
  <c r="Z974" i="14" s="1"/>
  <c r="AB138" i="14"/>
  <c r="AB238" i="14" s="1"/>
  <c r="AB974" i="14" s="1"/>
  <c r="AC138" i="14"/>
  <c r="AC238" i="14" s="1"/>
  <c r="AC974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973" i="14" s="1"/>
  <c r="BZ971" i="14" s="1"/>
  <c r="AO138" i="14"/>
  <c r="AP138" i="14"/>
  <c r="AQ138" i="14"/>
  <c r="AQ973" i="14" s="1"/>
  <c r="BZ974" i="14" s="1"/>
  <c r="AR138" i="14"/>
  <c r="AT138" i="14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F139" i="14"/>
  <c r="F239" i="14" s="1"/>
  <c r="F1004" i="14" s="1"/>
  <c r="H139" i="14"/>
  <c r="H239" i="14" s="1"/>
  <c r="H1004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H1004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D1034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B240" i="14" s="1"/>
  <c r="AB1034" i="14" s="1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L141" i="14"/>
  <c r="N141" i="14"/>
  <c r="N241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241" i="14" s="1"/>
  <c r="T1064" i="14" s="1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B1064" i="14" s="1"/>
  <c r="AC141" i="14"/>
  <c r="AC241" i="14" s="1"/>
  <c r="AD141" i="14"/>
  <c r="AD241" i="14" s="1"/>
  <c r="AD1064" i="14" s="1"/>
  <c r="AF141" i="14"/>
  <c r="AF241" i="14" s="1"/>
  <c r="AF1064" i="14" s="1"/>
  <c r="AH141" i="14"/>
  <c r="AH241" i="14" s="1"/>
  <c r="AH1064" i="14" s="1"/>
  <c r="AI141" i="14"/>
  <c r="AI1063" i="14" s="1"/>
  <c r="BY1062" i="14" s="1"/>
  <c r="AJ141" i="14"/>
  <c r="AL141" i="14"/>
  <c r="AL241" i="14" s="1"/>
  <c r="AL1064" i="14" s="1"/>
  <c r="AN141" i="14"/>
  <c r="AN241" i="14" s="1"/>
  <c r="AO141" i="14"/>
  <c r="AO241" i="14" s="1"/>
  <c r="AP141" i="14"/>
  <c r="AR141" i="14"/>
  <c r="AR1063" i="14" s="1"/>
  <c r="BZ1065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O242" i="14" s="1"/>
  <c r="AP142" i="14"/>
  <c r="AR142" i="14"/>
  <c r="AR242" i="14" s="1"/>
  <c r="AR1094" i="14" s="1"/>
  <c r="AT142" i="14"/>
  <c r="AT242" i="14" s="1"/>
  <c r="AT1094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E1124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X243" i="14" s="1"/>
  <c r="X1124" i="14" s="1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T243" i="14" s="1"/>
  <c r="AT1124" i="14" s="1"/>
  <c r="AU143" i="14"/>
  <c r="AU243" i="14" s="1"/>
  <c r="AU1124" i="14" s="1"/>
  <c r="AV143" i="14"/>
  <c r="AV243" i="14" s="1"/>
  <c r="AV1124" i="14" s="1"/>
  <c r="AX143" i="14"/>
  <c r="AX243" i="14" s="1"/>
  <c r="AX1124" i="14" s="1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H144" i="14"/>
  <c r="H244" i="14" s="1"/>
  <c r="H1154" i="14" s="1"/>
  <c r="J144" i="14"/>
  <c r="J244" i="14" s="1"/>
  <c r="J1154" i="14" s="1"/>
  <c r="K144" i="14"/>
  <c r="K244" i="14" s="1"/>
  <c r="K1154" i="14" s="1"/>
  <c r="L144" i="14"/>
  <c r="L244" i="14" s="1"/>
  <c r="N144" i="14"/>
  <c r="P144" i="14"/>
  <c r="P244" i="14" s="1"/>
  <c r="P1154" i="14" s="1"/>
  <c r="Q144" i="14"/>
  <c r="Q244" i="14" s="1"/>
  <c r="Q1154" i="14" s="1"/>
  <c r="R144" i="14"/>
  <c r="R244" i="14" s="1"/>
  <c r="R1154" i="14" s="1"/>
  <c r="T144" i="14"/>
  <c r="T244" i="14" s="1"/>
  <c r="T1154" i="14" s="1"/>
  <c r="V144" i="14"/>
  <c r="V244" i="14" s="1"/>
  <c r="W144" i="14"/>
  <c r="W244" i="14" s="1"/>
  <c r="W1154" i="14" s="1"/>
  <c r="X144" i="14"/>
  <c r="X244" i="14" s="1"/>
  <c r="X1154" i="14" s="1"/>
  <c r="Z144" i="14"/>
  <c r="AB144" i="14"/>
  <c r="AB244" i="14" s="1"/>
  <c r="AB1154" i="14" s="1"/>
  <c r="AC144" i="14"/>
  <c r="AC24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J1154" i="14" s="1"/>
  <c r="AL144" i="14"/>
  <c r="AN144" i="14"/>
  <c r="AN244" i="14" s="1"/>
  <c r="AO144" i="14"/>
  <c r="AO244" i="14" s="1"/>
  <c r="AP144" i="14"/>
  <c r="AP24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H145" i="14"/>
  <c r="J145" i="14"/>
  <c r="K145" i="14"/>
  <c r="K245" i="14" s="1"/>
  <c r="K1184" i="14" s="1"/>
  <c r="L145" i="14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V145" i="14"/>
  <c r="V245" i="14" s="1"/>
  <c r="V1184" i="14" s="1"/>
  <c r="W145" i="14"/>
  <c r="W245" i="14" s="1"/>
  <c r="W1184" i="14" s="1"/>
  <c r="X145" i="14"/>
  <c r="X245" i="14" s="1"/>
  <c r="X1184" i="14" s="1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K145" i="14"/>
  <c r="AL145" i="14"/>
  <c r="AL245" i="14" s="1"/>
  <c r="AL1184" i="14" s="1"/>
  <c r="AN145" i="14"/>
  <c r="AN245" i="14" s="1"/>
  <c r="AN1184" i="14" s="1"/>
  <c r="AO145" i="14"/>
  <c r="AO245" i="14" s="1"/>
  <c r="AP145" i="14"/>
  <c r="AP245" i="14" s="1"/>
  <c r="AP1184" i="14" s="1"/>
  <c r="AQ145" i="14"/>
  <c r="AQ1183" i="14" s="1"/>
  <c r="BZ1184" i="14" s="1"/>
  <c r="AR145" i="14"/>
  <c r="AS145" i="14"/>
  <c r="AS245" i="14" s="1"/>
  <c r="AS1184" i="14" s="1"/>
  <c r="AT145" i="14"/>
  <c r="AT245" i="14" s="1"/>
  <c r="AT1184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Q246" i="14" s="1"/>
  <c r="Q1214" i="14" s="1"/>
  <c r="R146" i="14"/>
  <c r="R246" i="14" s="1"/>
  <c r="T146" i="14"/>
  <c r="T246" i="14" s="1"/>
  <c r="T1214" i="14" s="1"/>
  <c r="V146" i="14"/>
  <c r="W146" i="14"/>
  <c r="W246" i="14" s="1"/>
  <c r="W1214" i="14" s="1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C246" i="14" s="1"/>
  <c r="AC1214" i="14" s="1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O246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K147" i="14"/>
  <c r="K247" i="14" s="1"/>
  <c r="K1244" i="14" s="1"/>
  <c r="L147" i="14"/>
  <c r="N147" i="14"/>
  <c r="N247" i="14" s="1"/>
  <c r="N1244" i="14" s="1"/>
  <c r="P147" i="14"/>
  <c r="P1243" i="14" s="1"/>
  <c r="BV1241" i="14" s="1"/>
  <c r="Q147" i="14"/>
  <c r="R147" i="14"/>
  <c r="R247" i="14" s="1"/>
  <c r="R1244" i="14" s="1"/>
  <c r="T147" i="14"/>
  <c r="T247" i="14" s="1"/>
  <c r="T1244" i="14" s="1"/>
  <c r="V147" i="14"/>
  <c r="V247" i="14" s="1"/>
  <c r="W147" i="14"/>
  <c r="X147" i="14"/>
  <c r="X247" i="14" s="1"/>
  <c r="X1244" i="14" s="1"/>
  <c r="Z147" i="14"/>
  <c r="Z247" i="14" s="1"/>
  <c r="Z1244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O147" i="14"/>
  <c r="AO247" i="14" s="1"/>
  <c r="AO1244" i="14" s="1"/>
  <c r="AP147" i="14"/>
  <c r="AQ147" i="14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248" i="14" s="1"/>
  <c r="H1274" i="14" s="1"/>
  <c r="J148" i="14"/>
  <c r="J248" i="14" s="1"/>
  <c r="J1274" i="14" s="1"/>
  <c r="K148" i="14"/>
  <c r="L148" i="14"/>
  <c r="N148" i="14"/>
  <c r="N248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L248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H149" i="14"/>
  <c r="J149" i="14"/>
  <c r="J249" i="14" s="1"/>
  <c r="J1304" i="14" s="1"/>
  <c r="K149" i="14"/>
  <c r="K249" i="14" s="1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1333" i="14" s="1"/>
  <c r="BV1332" i="14" s="1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X150" i="14"/>
  <c r="X250" i="14" s="1"/>
  <c r="X1334" i="14" s="1"/>
  <c r="Z150" i="14"/>
  <c r="AB150" i="14"/>
  <c r="AB250" i="14" s="1"/>
  <c r="AB1334" i="14" s="1"/>
  <c r="AC150" i="14"/>
  <c r="AC250" i="14" s="1"/>
  <c r="AC1334" i="14" s="1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M151" i="14"/>
  <c r="M251" i="14" s="1"/>
  <c r="M1364" i="14" s="1"/>
  <c r="N151" i="14"/>
  <c r="N251" i="14" s="1"/>
  <c r="N1364" i="14" s="1"/>
  <c r="P151" i="14"/>
  <c r="Q151" i="14"/>
  <c r="R151" i="14"/>
  <c r="R251" i="14" s="1"/>
  <c r="R1364" i="14" s="1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C1364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P251" i="14" s="1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F252" i="14" s="1"/>
  <c r="H152" i="14"/>
  <c r="H252" i="14" s="1"/>
  <c r="H1394" i="14" s="1"/>
  <c r="J152" i="14"/>
  <c r="J252" i="14" s="1"/>
  <c r="J1394" i="14" s="1"/>
  <c r="K152" i="14"/>
  <c r="K252" i="14" s="1"/>
  <c r="K1394" i="14" s="1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J1424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X253" i="14" s="1"/>
  <c r="X1424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P253" i="14" s="1"/>
  <c r="AP1424" i="14" s="1"/>
  <c r="AR153" i="14"/>
  <c r="AT153" i="14"/>
  <c r="AT253" i="14" s="1"/>
  <c r="AT1424" i="14" s="1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F2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Q254" i="14" s="1"/>
  <c r="Q1454" i="14" s="1"/>
  <c r="R154" i="14"/>
  <c r="R2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D14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R255" i="14" s="1"/>
  <c r="R1484" i="14" s="1"/>
  <c r="S155" i="14"/>
  <c r="S255" i="14" s="1"/>
  <c r="S1484" i="14" s="1"/>
  <c r="T155" i="14"/>
  <c r="V155" i="14"/>
  <c r="W155" i="14"/>
  <c r="W255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J255" i="14" s="1"/>
  <c r="AJ1484" i="14" s="1"/>
  <c r="AK155" i="14"/>
  <c r="AK255" i="14" s="1"/>
  <c r="AK1484" i="14" s="1"/>
  <c r="AL155" i="14"/>
  <c r="AL255" i="14" s="1"/>
  <c r="AL1484" i="14" s="1"/>
  <c r="AN155" i="14"/>
  <c r="AO155" i="14"/>
  <c r="AP155" i="14"/>
  <c r="AQ155" i="14"/>
  <c r="AQ255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F1514" i="14" s="1"/>
  <c r="H156" i="14"/>
  <c r="J156" i="14"/>
  <c r="J256" i="14" s="1"/>
  <c r="J1514" i="14" s="1"/>
  <c r="K156" i="14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Q1514" i="14" s="1"/>
  <c r="R156" i="14"/>
  <c r="R256" i="14" s="1"/>
  <c r="R1514" i="14" s="1"/>
  <c r="T156" i="14"/>
  <c r="V156" i="14"/>
  <c r="V256" i="14" s="1"/>
  <c r="V1514" i="14" s="1"/>
  <c r="W156" i="14"/>
  <c r="X156" i="14"/>
  <c r="X256" i="14" s="1"/>
  <c r="X1514" i="14" s="1"/>
  <c r="Z156" i="14"/>
  <c r="AB156" i="14"/>
  <c r="AB256" i="14" s="1"/>
  <c r="AB1514" i="14" s="1"/>
  <c r="AC156" i="14"/>
  <c r="AC256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H1544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R257" i="14" s="1"/>
  <c r="R1544" i="14" s="1"/>
  <c r="S157" i="14"/>
  <c r="S257" i="14" s="1"/>
  <c r="S1544" i="14" s="1"/>
  <c r="T157" i="14"/>
  <c r="V157" i="14"/>
  <c r="V257" i="14" s="1"/>
  <c r="V1544" i="14" s="1"/>
  <c r="W157" i="14"/>
  <c r="W257" i="14" s="1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O157" i="14"/>
  <c r="AO257" i="14" s="1"/>
  <c r="AP157" i="14"/>
  <c r="AP257" i="14" s="1"/>
  <c r="AQ157" i="14"/>
  <c r="AR157" i="14"/>
  <c r="AR1543" i="14" s="1"/>
  <c r="BZ1545" i="14" s="1"/>
  <c r="AS157" i="14"/>
  <c r="AS257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N158" i="14"/>
  <c r="N258" i="14" s="1"/>
  <c r="N1574" i="14" s="1"/>
  <c r="P158" i="14"/>
  <c r="P258" i="14" s="1"/>
  <c r="P1574" i="14" s="1"/>
  <c r="Q158" i="14"/>
  <c r="R158" i="14"/>
  <c r="T158" i="14"/>
  <c r="T258" i="14" s="1"/>
  <c r="T1574" i="14" s="1"/>
  <c r="V158" i="14"/>
  <c r="V258" i="14" s="1"/>
  <c r="V1574" i="14" s="1"/>
  <c r="W158" i="14"/>
  <c r="W258" i="14" s="1"/>
  <c r="W1574" i="14" s="1"/>
  <c r="X158" i="14"/>
  <c r="Z158" i="14"/>
  <c r="Z258" i="14" s="1"/>
  <c r="Z1574" i="14" s="1"/>
  <c r="AB158" i="14"/>
  <c r="AB258" i="14" s="1"/>
  <c r="AB1574" i="14" s="1"/>
  <c r="AC158" i="14"/>
  <c r="AC258" i="14" s="1"/>
  <c r="AC1574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W216" i="14"/>
  <c r="W314" i="14" s="1"/>
  <c r="AC216" i="14"/>
  <c r="AC314" i="14" s="1"/>
  <c r="AI216" i="14"/>
  <c r="AI314" i="14" s="1"/>
  <c r="AO216" i="14"/>
  <c r="AO314" i="14" s="1"/>
  <c r="B217" i="14"/>
  <c r="C217" i="14"/>
  <c r="J217" i="14"/>
  <c r="J344" i="14" s="1"/>
  <c r="L217" i="14"/>
  <c r="L344" i="14" s="1"/>
  <c r="N217" i="14"/>
  <c r="N344" i="14" s="1"/>
  <c r="W217" i="14"/>
  <c r="W344" i="14" s="1"/>
  <c r="AL217" i="14"/>
  <c r="AL344" i="14" s="1"/>
  <c r="AN217" i="14"/>
  <c r="AN344" i="14" s="1"/>
  <c r="AP217" i="14"/>
  <c r="AP344" i="14" s="1"/>
  <c r="B218" i="14"/>
  <c r="C218" i="14"/>
  <c r="L218" i="14"/>
  <c r="L374" i="14" s="1"/>
  <c r="W218" i="14"/>
  <c r="W374" i="14" s="1"/>
  <c r="AI218" i="14"/>
  <c r="AI374" i="14" s="1"/>
  <c r="B219" i="14"/>
  <c r="C219" i="14"/>
  <c r="AB219" i="14"/>
  <c r="AB404" i="14" s="1"/>
  <c r="B220" i="14"/>
  <c r="C220" i="14"/>
  <c r="K220" i="14"/>
  <c r="K434" i="14" s="1"/>
  <c r="B221" i="14"/>
  <c r="C221" i="14"/>
  <c r="AP221" i="14"/>
  <c r="AP464" i="14" s="1"/>
  <c r="AR221" i="14"/>
  <c r="AR464" i="14" s="1"/>
  <c r="AT221" i="14"/>
  <c r="AT464" i="14" s="1"/>
  <c r="AX221" i="14"/>
  <c r="AX464" i="14" s="1"/>
  <c r="B222" i="14"/>
  <c r="C222" i="14"/>
  <c r="K222" i="14"/>
  <c r="K494" i="14" s="1"/>
  <c r="AO222" i="14"/>
  <c r="AO494" i="14" s="1"/>
  <c r="B223" i="14"/>
  <c r="C223" i="14"/>
  <c r="W223" i="14"/>
  <c r="W524" i="14" s="1"/>
  <c r="AJ223" i="14"/>
  <c r="AJ524" i="14" s="1"/>
  <c r="AP223" i="14"/>
  <c r="AP524" i="14" s="1"/>
  <c r="B224" i="14"/>
  <c r="C224" i="14"/>
  <c r="J224" i="14"/>
  <c r="J554" i="14" s="1"/>
  <c r="K224" i="14"/>
  <c r="K554" i="14" s="1"/>
  <c r="M224" i="14"/>
  <c r="M554" i="14" s="1"/>
  <c r="X224" i="14"/>
  <c r="X554" i="14" s="1"/>
  <c r="AD224" i="14"/>
  <c r="AD554" i="14" s="1"/>
  <c r="AF224" i="14"/>
  <c r="AF554" i="14" s="1"/>
  <c r="B225" i="14"/>
  <c r="C225" i="14"/>
  <c r="J225" i="14"/>
  <c r="J584" i="14" s="1"/>
  <c r="AB225" i="14"/>
  <c r="AB584" i="14" s="1"/>
  <c r="AJ225" i="14"/>
  <c r="AJ584" i="14" s="1"/>
  <c r="AL225" i="14"/>
  <c r="AL584" i="14" s="1"/>
  <c r="AN225" i="14"/>
  <c r="AN584" i="14" s="1"/>
  <c r="AP225" i="14"/>
  <c r="AP584" i="14" s="1"/>
  <c r="AR225" i="14"/>
  <c r="AR584" i="14" s="1"/>
  <c r="AX225" i="14"/>
  <c r="AX584" i="14" s="1"/>
  <c r="B226" i="14"/>
  <c r="C226" i="14"/>
  <c r="R226" i="14"/>
  <c r="R614" i="14" s="1"/>
  <c r="AC226" i="14"/>
  <c r="AC614" i="14" s="1"/>
  <c r="AD226" i="14"/>
  <c r="AD614" i="14" s="1"/>
  <c r="AI226" i="14"/>
  <c r="AI614" i="14" s="1"/>
  <c r="AO226" i="14"/>
  <c r="AO614" i="14" s="1"/>
  <c r="AR226" i="14"/>
  <c r="AR614" i="14" s="1"/>
  <c r="B227" i="14"/>
  <c r="C227" i="14"/>
  <c r="E227" i="14"/>
  <c r="E644" i="14" s="1"/>
  <c r="L227" i="14"/>
  <c r="L644" i="14" s="1"/>
  <c r="R227" i="14"/>
  <c r="R644" i="14" s="1"/>
  <c r="W227" i="14"/>
  <c r="W644" i="14" s="1"/>
  <c r="AC227" i="14"/>
  <c r="AC644" i="14" s="1"/>
  <c r="AD227" i="14"/>
  <c r="AD644" i="14" s="1"/>
  <c r="AO227" i="14"/>
  <c r="AO644" i="14" s="1"/>
  <c r="AV227" i="14"/>
  <c r="AV644" i="14" s="1"/>
  <c r="B228" i="14"/>
  <c r="C228" i="14"/>
  <c r="L228" i="14"/>
  <c r="L674" i="14" s="1"/>
  <c r="P228" i="14"/>
  <c r="P674" i="14" s="1"/>
  <c r="T228" i="14"/>
  <c r="T674" i="14" s="1"/>
  <c r="W228" i="14"/>
  <c r="W674" i="14" s="1"/>
  <c r="AC228" i="14"/>
  <c r="AC674" i="14" s="1"/>
  <c r="AE228" i="14"/>
  <c r="AE674" i="14" s="1"/>
  <c r="B229" i="14"/>
  <c r="C229" i="14"/>
  <c r="E229" i="14"/>
  <c r="E704" i="14" s="1"/>
  <c r="L229" i="14"/>
  <c r="L704" i="14" s="1"/>
  <c r="V229" i="14"/>
  <c r="V704" i="14" s="1"/>
  <c r="AB229" i="14"/>
  <c r="AB704" i="14" s="1"/>
  <c r="AP229" i="14"/>
  <c r="AP704" i="14" s="1"/>
  <c r="AV229" i="14"/>
  <c r="AV704" i="14" s="1"/>
  <c r="B230" i="14"/>
  <c r="C230" i="14"/>
  <c r="B231" i="14"/>
  <c r="C231" i="14"/>
  <c r="X231" i="14"/>
  <c r="X764" i="14" s="1"/>
  <c r="AB231" i="14"/>
  <c r="AB764" i="14" s="1"/>
  <c r="AH231" i="14"/>
  <c r="AH764" i="14" s="1"/>
  <c r="AL231" i="14"/>
  <c r="AL764" i="14" s="1"/>
  <c r="AV231" i="14"/>
  <c r="AV764" i="14" s="1"/>
  <c r="B232" i="14"/>
  <c r="C232" i="14"/>
  <c r="D232" i="14"/>
  <c r="D794" i="14" s="1"/>
  <c r="L232" i="14"/>
  <c r="L794" i="14" s="1"/>
  <c r="N232" i="14"/>
  <c r="N794" i="14" s="1"/>
  <c r="AO232" i="14"/>
  <c r="AO794" i="14" s="1"/>
  <c r="B233" i="14"/>
  <c r="C233" i="14"/>
  <c r="J233" i="14"/>
  <c r="J824" i="14" s="1"/>
  <c r="L233" i="14"/>
  <c r="L824" i="14" s="1"/>
  <c r="T233" i="14"/>
  <c r="T824" i="14" s="1"/>
  <c r="AN233" i="14"/>
  <c r="AN824" i="14" s="1"/>
  <c r="AR233" i="14"/>
  <c r="AR824" i="14" s="1"/>
  <c r="B234" i="14"/>
  <c r="C234" i="14"/>
  <c r="Q234" i="14"/>
  <c r="Q854" i="14" s="1"/>
  <c r="AC234" i="14"/>
  <c r="AC854" i="14" s="1"/>
  <c r="AO234" i="14"/>
  <c r="AO854" i="14" s="1"/>
  <c r="B235" i="14"/>
  <c r="C235" i="14"/>
  <c r="X235" i="14"/>
  <c r="X884" i="14" s="1"/>
  <c r="AH235" i="14"/>
  <c r="AH884" i="14" s="1"/>
  <c r="AI235" i="14"/>
  <c r="AI884" i="14" s="1"/>
  <c r="AN235" i="14"/>
  <c r="AN884" i="14" s="1"/>
  <c r="AU235" i="14"/>
  <c r="AU884" i="14" s="1"/>
  <c r="B236" i="14"/>
  <c r="C236" i="14"/>
  <c r="F236" i="14"/>
  <c r="F914" i="14" s="1"/>
  <c r="S236" i="14"/>
  <c r="S914" i="14" s="1"/>
  <c r="V236" i="14"/>
  <c r="V914" i="14" s="1"/>
  <c r="B237" i="14"/>
  <c r="C237" i="14"/>
  <c r="D237" i="14"/>
  <c r="D944" i="14" s="1"/>
  <c r="E237" i="14"/>
  <c r="E944" i="14" s="1"/>
  <c r="K237" i="14"/>
  <c r="K944" i="14" s="1"/>
  <c r="P237" i="14"/>
  <c r="P944" i="14" s="1"/>
  <c r="AN237" i="14"/>
  <c r="AR237" i="14"/>
  <c r="AR944" i="14" s="1"/>
  <c r="B238" i="14"/>
  <c r="C238" i="14"/>
  <c r="W238" i="14"/>
  <c r="W974" i="14" s="1"/>
  <c r="AK238" i="14"/>
  <c r="AK974" i="14" s="1"/>
  <c r="AN238" i="14"/>
  <c r="AN974" i="14" s="1"/>
  <c r="AP238" i="14"/>
  <c r="AQ238" i="14"/>
  <c r="AQ974" i="14" s="1"/>
  <c r="AR238" i="14"/>
  <c r="AR974" i="14" s="1"/>
  <c r="B239" i="14"/>
  <c r="C239" i="14"/>
  <c r="E239" i="14"/>
  <c r="E1004" i="14" s="1"/>
  <c r="P239" i="14"/>
  <c r="P1004" i="14" s="1"/>
  <c r="B240" i="14"/>
  <c r="C240" i="14"/>
  <c r="L240" i="14"/>
  <c r="B241" i="14"/>
  <c r="C241" i="14"/>
  <c r="E241" i="14"/>
  <c r="E1064" i="14" s="1"/>
  <c r="B242" i="14"/>
  <c r="C242" i="14"/>
  <c r="F242" i="14"/>
  <c r="F1094" i="14" s="1"/>
  <c r="Q242" i="14"/>
  <c r="W242" i="14"/>
  <c r="W1094" i="14" s="1"/>
  <c r="B243" i="14"/>
  <c r="C243" i="14"/>
  <c r="AJ243" i="14"/>
  <c r="AJ1124" i="14" s="1"/>
  <c r="B244" i="14"/>
  <c r="C244" i="14"/>
  <c r="AI244" i="14"/>
  <c r="AI1154" i="14" s="1"/>
  <c r="B245" i="14"/>
  <c r="C245" i="14"/>
  <c r="J245" i="14"/>
  <c r="J1184" i="14" s="1"/>
  <c r="L245" i="14"/>
  <c r="L1184" i="14" s="1"/>
  <c r="T245" i="14"/>
  <c r="T1184" i="14" s="1"/>
  <c r="AJ245" i="14"/>
  <c r="AJ1184" i="14" s="1"/>
  <c r="B246" i="14"/>
  <c r="C246" i="14"/>
  <c r="B247" i="14"/>
  <c r="C247" i="14"/>
  <c r="L247" i="14"/>
  <c r="L1244" i="14" s="1"/>
  <c r="P247" i="14"/>
  <c r="P1244" i="14" s="1"/>
  <c r="AR247" i="14"/>
  <c r="AR1244" i="14" s="1"/>
  <c r="B248" i="14"/>
  <c r="C248" i="14"/>
  <c r="AC248" i="14"/>
  <c r="AC1274" i="14" s="1"/>
  <c r="B249" i="14"/>
  <c r="C249" i="14"/>
  <c r="AP249" i="14"/>
  <c r="AP1304" i="14" s="1"/>
  <c r="B250" i="14"/>
  <c r="C250" i="14"/>
  <c r="Q250" i="14"/>
  <c r="Q1334" i="14" s="1"/>
  <c r="B251" i="14"/>
  <c r="C251" i="14"/>
  <c r="L251" i="14"/>
  <c r="AT251" i="14"/>
  <c r="AT1364" i="14" s="1"/>
  <c r="B252" i="14"/>
  <c r="C252" i="14"/>
  <c r="AC252" i="14"/>
  <c r="AC1394" i="14" s="1"/>
  <c r="B253" i="14"/>
  <c r="C253" i="14"/>
  <c r="B254" i="14"/>
  <c r="C254" i="14"/>
  <c r="B255" i="14"/>
  <c r="C255" i="14"/>
  <c r="AP255" i="14"/>
  <c r="AP1484" i="14" s="1"/>
  <c r="B256" i="14"/>
  <c r="C256" i="14"/>
  <c r="K256" i="14"/>
  <c r="K1514" i="14" s="1"/>
  <c r="W256" i="14"/>
  <c r="W1514" i="14" s="1"/>
  <c r="B257" i="14"/>
  <c r="C257" i="14"/>
  <c r="AN257" i="14"/>
  <c r="AN1544" i="14" s="1"/>
  <c r="B258" i="14"/>
  <c r="C258" i="14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R313" i="14"/>
  <c r="BV313" i="14" s="1"/>
  <c r="W313" i="14"/>
  <c r="BW312" i="14" s="1"/>
  <c r="AC313" i="14"/>
  <c r="BX312" i="14" s="1"/>
  <c r="AI313" i="14"/>
  <c r="BY312" i="14" s="1"/>
  <c r="AO313" i="14"/>
  <c r="BZ312" i="14" s="1"/>
  <c r="AR313" i="14"/>
  <c r="BZ315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Q343" i="14"/>
  <c r="BV342" i="14" s="1"/>
  <c r="AL343" i="14"/>
  <c r="BY345" i="14" s="1"/>
  <c r="AO343" i="14"/>
  <c r="BZ342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D465" i="14"/>
  <c r="E465" i="14"/>
  <c r="F46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P53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D585" i="14"/>
  <c r="E585" i="14"/>
  <c r="F58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D645" i="14"/>
  <c r="E645" i="14"/>
  <c r="F645" i="14"/>
  <c r="V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D705" i="14"/>
  <c r="E705" i="14"/>
  <c r="F705" i="14"/>
  <c r="D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D765" i="14"/>
  <c r="E765" i="14"/>
  <c r="F765" i="14"/>
  <c r="P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3" i="14"/>
  <c r="BT821" i="14" s="1"/>
  <c r="D824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E853" i="14"/>
  <c r="BT852" i="14" s="1"/>
  <c r="BV852" i="14"/>
  <c r="AC853" i="14"/>
  <c r="BX852" i="14" s="1"/>
  <c r="AI853" i="14"/>
  <c r="BY852" i="14" s="1"/>
  <c r="AN853" i="14"/>
  <c r="BZ851" i="14" s="1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K883" i="14"/>
  <c r="BU882" i="14" s="1"/>
  <c r="R883" i="14"/>
  <c r="BV883" i="14" s="1"/>
  <c r="V883" i="14"/>
  <c r="BW881" i="14" s="1"/>
  <c r="X883" i="14"/>
  <c r="BW883" i="14" s="1"/>
  <c r="AI883" i="14"/>
  <c r="BY882" i="14" s="1"/>
  <c r="BZ881" i="14"/>
  <c r="AU883" i="14"/>
  <c r="CA882" i="14" s="1"/>
  <c r="K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F913" i="14"/>
  <c r="BT913" i="14" s="1"/>
  <c r="V913" i="14"/>
  <c r="BW911" i="14" s="1"/>
  <c r="X913" i="14"/>
  <c r="BW913" i="14" s="1"/>
  <c r="AJ913" i="14"/>
  <c r="BY913" i="14" s="1"/>
  <c r="AP913" i="14"/>
  <c r="BZ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W943" i="14"/>
  <c r="BW942" i="14" s="1"/>
  <c r="AN943" i="14"/>
  <c r="BZ941" i="14" s="1"/>
  <c r="AO943" i="14"/>
  <c r="BZ942" i="14" s="1"/>
  <c r="AR943" i="14"/>
  <c r="BZ945" i="14" s="1"/>
  <c r="W944" i="14"/>
  <c r="AN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L973" i="14"/>
  <c r="BU973" i="14" s="1"/>
  <c r="Q973" i="14"/>
  <c r="BV972" i="14" s="1"/>
  <c r="W973" i="14"/>
  <c r="BW972" i="14" s="1"/>
  <c r="AC973" i="14"/>
  <c r="BX972" i="14" s="1"/>
  <c r="AI973" i="14"/>
  <c r="BY972" i="14" s="1"/>
  <c r="AL973" i="14"/>
  <c r="BY975" i="14" s="1"/>
  <c r="AP973" i="14"/>
  <c r="BZ973" i="14" s="1"/>
  <c r="AR973" i="14"/>
  <c r="BZ975" i="14" s="1"/>
  <c r="AP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K1003" i="14"/>
  <c r="BU1002" i="14" s="1"/>
  <c r="P1003" i="14"/>
  <c r="BV1001" i="14" s="1"/>
  <c r="AN1003" i="14"/>
  <c r="BZ1001" i="14" s="1"/>
  <c r="AO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P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W1033" i="14"/>
  <c r="BW1032" i="14" s="1"/>
  <c r="AR1033" i="14"/>
  <c r="BZ1035" i="14" s="1"/>
  <c r="L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E1063" i="14"/>
  <c r="BT1062" i="14" s="1"/>
  <c r="Q1063" i="14"/>
  <c r="BV1062" i="14" s="1"/>
  <c r="W1063" i="14"/>
  <c r="BW1062" i="14" s="1"/>
  <c r="AC1063" i="14"/>
  <c r="BX1062" i="14" s="1"/>
  <c r="AN1063" i="14"/>
  <c r="BZ1061" i="14" s="1"/>
  <c r="AO1063" i="14"/>
  <c r="BZ1062" i="14" s="1"/>
  <c r="K1064" i="14"/>
  <c r="N1064" i="14"/>
  <c r="AC1064" i="14"/>
  <c r="AN1064" i="14"/>
  <c r="AO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F1093" i="14"/>
  <c r="BT1093" i="14" s="1"/>
  <c r="Q1093" i="14"/>
  <c r="BV1092" i="14" s="1"/>
  <c r="W1093" i="14"/>
  <c r="BW1092" i="14" s="1"/>
  <c r="AL1093" i="14"/>
  <c r="BY1095" i="14" s="1"/>
  <c r="Q1094" i="14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H1123" i="14"/>
  <c r="BT1125" i="14" s="1"/>
  <c r="AN1123" i="14"/>
  <c r="BZ1121" i="14" s="1"/>
  <c r="AO1123" i="14"/>
  <c r="BZ1122" i="14" s="1"/>
  <c r="AP1123" i="14"/>
  <c r="BZ1123" i="14" s="1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K1153" i="14"/>
  <c r="BU1152" i="14" s="1"/>
  <c r="L1153" i="14"/>
  <c r="BU1153" i="14" s="1"/>
  <c r="R1153" i="14"/>
  <c r="BV1153" i="14" s="1"/>
  <c r="W1153" i="14"/>
  <c r="BW1152" i="14" s="1"/>
  <c r="AI1153" i="14"/>
  <c r="BY1152" i="14" s="1"/>
  <c r="AN1153" i="14"/>
  <c r="BZ1151" i="14" s="1"/>
  <c r="AO1153" i="14"/>
  <c r="BZ1152" i="14" s="1"/>
  <c r="AP1153" i="14"/>
  <c r="BZ1153" i="14" s="1"/>
  <c r="AS1153" i="14"/>
  <c r="BZ1156" i="14" s="1"/>
  <c r="AT1153" i="14"/>
  <c r="CA1151" i="14" s="1"/>
  <c r="AV1153" i="14"/>
  <c r="CA1153" i="14" s="1"/>
  <c r="L1154" i="14"/>
  <c r="V1154" i="14"/>
  <c r="AC1154" i="14"/>
  <c r="AN1154" i="14"/>
  <c r="AO1154" i="14"/>
  <c r="AP1154" i="14"/>
  <c r="AS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P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L1183" i="14"/>
  <c r="BU1183" i="14" s="1"/>
  <c r="T1183" i="14"/>
  <c r="BV1185" i="14" s="1"/>
  <c r="W1183" i="14"/>
  <c r="BW1182" i="14" s="1"/>
  <c r="AJ1183" i="14"/>
  <c r="BY1183" i="14" s="1"/>
  <c r="AO1183" i="14"/>
  <c r="BZ1182" i="14" s="1"/>
  <c r="AP1183" i="14"/>
  <c r="BZ1183" i="14" s="1"/>
  <c r="AO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F1213" i="14"/>
  <c r="BT1213" i="14" s="1"/>
  <c r="L1213" i="14"/>
  <c r="BU1213" i="14" s="1"/>
  <c r="R1213" i="14"/>
  <c r="BV1213" i="14" s="1"/>
  <c r="AC1213" i="14"/>
  <c r="BX1212" i="14" s="1"/>
  <c r="AN1213" i="14"/>
  <c r="BZ1211" i="14" s="1"/>
  <c r="AO1213" i="14"/>
  <c r="BZ1212" i="14" s="1"/>
  <c r="R1214" i="14"/>
  <c r="AO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F1243" i="14"/>
  <c r="BT1243" i="14" s="1"/>
  <c r="J1243" i="14"/>
  <c r="BU1241" i="14" s="1"/>
  <c r="L1243" i="14"/>
  <c r="BU1243" i="14" s="1"/>
  <c r="V1243" i="14"/>
  <c r="BW1241" i="14" s="1"/>
  <c r="AN1243" i="14"/>
  <c r="BZ1241" i="14" s="1"/>
  <c r="AO1243" i="14"/>
  <c r="BZ1242" i="14" s="1"/>
  <c r="J1244" i="14"/>
  <c r="V1244" i="14"/>
  <c r="AN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Q1273" i="14"/>
  <c r="BV1272" i="14" s="1"/>
  <c r="AJ1273" i="14"/>
  <c r="BY1273" i="14" s="1"/>
  <c r="AL1273" i="14"/>
  <c r="BY1275" i="14" s="1"/>
  <c r="AP1273" i="14"/>
  <c r="BZ1273" i="14" s="1"/>
  <c r="N1274" i="14"/>
  <c r="AL1274" i="14"/>
  <c r="AV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K1303" i="14"/>
  <c r="BU1302" i="14" s="1"/>
  <c r="P1303" i="14"/>
  <c r="BV1301" i="14" s="1"/>
  <c r="W1303" i="14"/>
  <c r="BW1302" i="14" s="1"/>
  <c r="AC1303" i="14"/>
  <c r="BX1302" i="14" s="1"/>
  <c r="AJ1303" i="14"/>
  <c r="BY1303" i="14" s="1"/>
  <c r="AP1303" i="14"/>
  <c r="BZ1303" i="14" s="1"/>
  <c r="AQ1303" i="14"/>
  <c r="BZ1304" i="14" s="1"/>
  <c r="F1304" i="14"/>
  <c r="K1304" i="14"/>
  <c r="W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J1333" i="14"/>
  <c r="BU1331" i="14" s="1"/>
  <c r="W1333" i="14"/>
  <c r="BW1332" i="14" s="1"/>
  <c r="AB1333" i="14"/>
  <c r="BX1331" i="14" s="1"/>
  <c r="AC1333" i="14"/>
  <c r="BX1332" i="14" s="1"/>
  <c r="AN1333" i="14"/>
  <c r="BZ1331" i="14" s="1"/>
  <c r="AO1333" i="14"/>
  <c r="BZ1332" i="14" s="1"/>
  <c r="AP1333" i="14"/>
  <c r="BZ1333" i="14" s="1"/>
  <c r="F1334" i="14"/>
  <c r="J1334" i="14"/>
  <c r="W1334" i="14"/>
  <c r="AN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L1363" i="14"/>
  <c r="BU1363" i="14" s="1"/>
  <c r="W1363" i="14"/>
  <c r="BW1362" i="14" s="1"/>
  <c r="AB1363" i="14"/>
  <c r="BX1361" i="14" s="1"/>
  <c r="AE1363" i="14"/>
  <c r="BX1364" i="14" s="1"/>
  <c r="AJ1363" i="14"/>
  <c r="BY1363" i="14" s="1"/>
  <c r="AK1363" i="14"/>
  <c r="BY1364" i="14" s="1"/>
  <c r="AP1363" i="14"/>
  <c r="BZ1363" i="14" s="1"/>
  <c r="AQ1363" i="14"/>
  <c r="BZ1364" i="14" s="1"/>
  <c r="AR1363" i="14"/>
  <c r="BZ1365" i="14" s="1"/>
  <c r="AT1363" i="14"/>
  <c r="CA1361" i="14" s="1"/>
  <c r="L1364" i="14"/>
  <c r="AK1364" i="14"/>
  <c r="AP1364" i="14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F1393" i="14"/>
  <c r="BT1393" i="14" s="1"/>
  <c r="K1393" i="14"/>
  <c r="BU1392" i="14" s="1"/>
  <c r="AB1393" i="14"/>
  <c r="BX1391" i="14" s="1"/>
  <c r="AC1393" i="14"/>
  <c r="BX1392" i="14" s="1"/>
  <c r="AN1393" i="14"/>
  <c r="BZ1391" i="14" s="1"/>
  <c r="AO1393" i="14"/>
  <c r="BZ1392" i="14" s="1"/>
  <c r="AP1393" i="14"/>
  <c r="BZ1393" i="14" s="1"/>
  <c r="AR1393" i="14"/>
  <c r="BZ1395" i="14" s="1"/>
  <c r="F1394" i="14"/>
  <c r="AP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X1423" i="14"/>
  <c r="BW1423" i="14" s="1"/>
  <c r="AK1423" i="14"/>
  <c r="BY1424" i="14" s="1"/>
  <c r="AN1423" i="14"/>
  <c r="BZ1421" i="14" s="1"/>
  <c r="AP1423" i="14"/>
  <c r="BZ1423" i="14" s="1"/>
  <c r="AT1423" i="14"/>
  <c r="CA1421" i="14" s="1"/>
  <c r="AK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F1453" i="14"/>
  <c r="BT1453" i="14" s="1"/>
  <c r="K1453" i="14"/>
  <c r="BU1452" i="14" s="1"/>
  <c r="W1453" i="14"/>
  <c r="BW1452" i="14" s="1"/>
  <c r="AR1453" i="14"/>
  <c r="BZ1455" i="14" s="1"/>
  <c r="F1454" i="14"/>
  <c r="R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M1483" i="14"/>
  <c r="BU1484" i="14" s="1"/>
  <c r="R1483" i="14"/>
  <c r="BV1483" i="14" s="1"/>
  <c r="W1483" i="14"/>
  <c r="BW1482" i="14" s="1"/>
  <c r="Z1483" i="14"/>
  <c r="BW1485" i="14" s="1"/>
  <c r="AC1483" i="14"/>
  <c r="BX1482" i="14" s="1"/>
  <c r="AJ1483" i="14"/>
  <c r="BY1483" i="14" s="1"/>
  <c r="AP1483" i="14"/>
  <c r="BZ1483" i="14" s="1"/>
  <c r="AQ1483" i="14"/>
  <c r="BZ1484" i="14" s="1"/>
  <c r="W1484" i="14"/>
  <c r="AC1484" i="14"/>
  <c r="AQ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K1513" i="14"/>
  <c r="BU1512" i="14" s="1"/>
  <c r="L1513" i="14"/>
  <c r="BU1513" i="14" s="1"/>
  <c r="W1513" i="14"/>
  <c r="BW1512" i="14" s="1"/>
  <c r="AC1513" i="14"/>
  <c r="BX1512" i="14" s="1"/>
  <c r="AH1513" i="14"/>
  <c r="BY1511" i="14" s="1"/>
  <c r="AN1513" i="14"/>
  <c r="BZ1511" i="14" s="1"/>
  <c r="AO1513" i="14"/>
  <c r="BZ1512" i="14" s="1"/>
  <c r="L1514" i="14"/>
  <c r="AC1514" i="14"/>
  <c r="AJ1514" i="14"/>
  <c r="AO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F1543" i="14"/>
  <c r="BT1543" i="14" s="1"/>
  <c r="W1543" i="14"/>
  <c r="BW1542" i="14" s="1"/>
  <c r="AC1543" i="14"/>
  <c r="BX1542" i="14" s="1"/>
  <c r="AE1543" i="14"/>
  <c r="BX1544" i="14" s="1"/>
  <c r="AK1543" i="14"/>
  <c r="BY1544" i="14" s="1"/>
  <c r="AN1543" i="14"/>
  <c r="BZ1541" i="14" s="1"/>
  <c r="AO1543" i="14"/>
  <c r="BZ1542" i="14" s="1"/>
  <c r="AP1543" i="14"/>
  <c r="BZ1543" i="14" s="1"/>
  <c r="W1544" i="14"/>
  <c r="AC1544" i="14"/>
  <c r="AK1544" i="14"/>
  <c r="AO1544" i="14"/>
  <c r="AP1544" i="14"/>
  <c r="AS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D1573" i="14"/>
  <c r="BT1571" i="14" s="1"/>
  <c r="J1573" i="14"/>
  <c r="BU1571" i="14" s="1"/>
  <c r="N1573" i="14"/>
  <c r="BU1575" i="14" s="1"/>
  <c r="V1573" i="14"/>
  <c r="BW1571" i="14" s="1"/>
  <c r="AC1573" i="14"/>
  <c r="BX1572" i="14" s="1"/>
  <c r="AL1573" i="14"/>
  <c r="BY1575" i="14" s="1"/>
  <c r="AO1573" i="14"/>
  <c r="BZ1572" i="14" s="1"/>
  <c r="AX1573" i="14"/>
  <c r="CA1575" i="14" s="1"/>
  <c r="AO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373" i="17"/>
  <c r="BV374" i="17" s="1"/>
  <c r="S433" i="17"/>
  <c r="BV434" i="17" s="1"/>
  <c r="S220" i="17"/>
  <c r="S434" i="17" s="1"/>
  <c r="AQ433" i="17"/>
  <c r="BZ434" i="17" s="1"/>
  <c r="G493" i="17"/>
  <c r="BT494" i="17" s="1"/>
  <c r="G222" i="17"/>
  <c r="G494" i="17" s="1"/>
  <c r="S493" i="17"/>
  <c r="BV494" i="17" s="1"/>
  <c r="S222" i="17"/>
  <c r="S494" i="17" s="1"/>
  <c r="AQ493" i="17"/>
  <c r="BZ494" i="17" s="1"/>
  <c r="AQ222" i="17"/>
  <c r="AQ494" i="17" s="1"/>
  <c r="G553" i="17"/>
  <c r="BT554" i="17" s="1"/>
  <c r="S553" i="17"/>
  <c r="BV554" i="17" s="1"/>
  <c r="S224" i="17"/>
  <c r="S554" i="17" s="1"/>
  <c r="AQ553" i="17"/>
  <c r="BZ554" i="17" s="1"/>
  <c r="AQ224" i="17"/>
  <c r="AQ554" i="17" s="1"/>
  <c r="S733" i="17"/>
  <c r="BV734" i="17" s="1"/>
  <c r="S230" i="17"/>
  <c r="S734" i="17" s="1"/>
  <c r="S793" i="17"/>
  <c r="BV794" i="17" s="1"/>
  <c r="S232" i="17"/>
  <c r="S794" i="17" s="1"/>
  <c r="S973" i="17"/>
  <c r="BV974" i="17" s="1"/>
  <c r="S238" i="17"/>
  <c r="S974" i="17" s="1"/>
  <c r="S242" i="17"/>
  <c r="S1094" i="17" s="1"/>
  <c r="AE1573" i="17"/>
  <c r="BX1574" i="17" s="1"/>
  <c r="AE258" i="17"/>
  <c r="AE157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BD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Y116" i="17"/>
  <c r="Y313" i="17" s="1"/>
  <c r="BW314" i="17" s="1"/>
  <c r="AE116" i="17"/>
  <c r="AE216" i="17" s="1"/>
  <c r="AE314" i="17" s="1"/>
  <c r="AK116" i="17"/>
  <c r="AK313" i="17" s="1"/>
  <c r="BY314" i="17" s="1"/>
  <c r="AQ116" i="17"/>
  <c r="M118" i="17"/>
  <c r="Y118" i="17"/>
  <c r="AK118" i="17"/>
  <c r="AK218" i="17" s="1"/>
  <c r="AK374" i="17" s="1"/>
  <c r="E433" i="17"/>
  <c r="BT432" i="17" s="1"/>
  <c r="E220" i="17"/>
  <c r="E434" i="17" s="1"/>
  <c r="K220" i="17"/>
  <c r="K434" i="17" s="1"/>
  <c r="M120" i="17"/>
  <c r="Q433" i="17"/>
  <c r="BV432" i="17" s="1"/>
  <c r="Q220" i="17"/>
  <c r="Q434" i="17" s="1"/>
  <c r="W433" i="17"/>
  <c r="BW432" i="17" s="1"/>
  <c r="W220" i="17"/>
  <c r="W434" i="17" s="1"/>
  <c r="Y120" i="17"/>
  <c r="AC433" i="17"/>
  <c r="BX432" i="17" s="1"/>
  <c r="AC220" i="17"/>
  <c r="AC434" i="17" s="1"/>
  <c r="AK120" i="17"/>
  <c r="AU433" i="17"/>
  <c r="CA432" i="17" s="1"/>
  <c r="AU220" i="17"/>
  <c r="AU434" i="17" s="1"/>
  <c r="E493" i="17"/>
  <c r="BT492" i="17" s="1"/>
  <c r="E222" i="17"/>
  <c r="E49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M124" i="17"/>
  <c r="Q553" i="17"/>
  <c r="BV552" i="17" s="1"/>
  <c r="Q224" i="17"/>
  <c r="Q554" i="17" s="1"/>
  <c r="Y124" i="17"/>
  <c r="Y553" i="17" s="1"/>
  <c r="BW554" i="17" s="1"/>
  <c r="AC553" i="17"/>
  <c r="BX552" i="17" s="1"/>
  <c r="AC224" i="17"/>
  <c r="AC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M126" i="17"/>
  <c r="Q613" i="17"/>
  <c r="BV612" i="17" s="1"/>
  <c r="Q226" i="17"/>
  <c r="Q614" i="17" s="1"/>
  <c r="W613" i="17"/>
  <c r="BW612" i="17" s="1"/>
  <c r="W226" i="17"/>
  <c r="W614" i="17" s="1"/>
  <c r="Y126" i="17"/>
  <c r="AC613" i="17"/>
  <c r="BX612" i="17" s="1"/>
  <c r="AC226" i="17"/>
  <c r="AC614" i="17" s="1"/>
  <c r="AI613" i="17"/>
  <c r="BY612" i="17" s="1"/>
  <c r="AI226" i="17"/>
  <c r="AI614" i="17" s="1"/>
  <c r="AK126" i="17"/>
  <c r="AK226" i="17" s="1"/>
  <c r="AK614" i="17" s="1"/>
  <c r="AO613" i="17"/>
  <c r="BZ612" i="17" s="1"/>
  <c r="AO226" i="17"/>
  <c r="AO614" i="17" s="1"/>
  <c r="AU613" i="17"/>
  <c r="CA612" i="17" s="1"/>
  <c r="AU226" i="17"/>
  <c r="AU614" i="17" s="1"/>
  <c r="E673" i="17"/>
  <c r="BT672" i="17" s="1"/>
  <c r="E228" i="17"/>
  <c r="E674" i="17" s="1"/>
  <c r="K673" i="17"/>
  <c r="BU672" i="17" s="1"/>
  <c r="M128" i="17"/>
  <c r="W673" i="17"/>
  <c r="BW672" i="17" s="1"/>
  <c r="W228" i="17"/>
  <c r="W674" i="17" s="1"/>
  <c r="Y128" i="17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E733" i="17"/>
  <c r="BT732" i="17" s="1"/>
  <c r="M130" i="17"/>
  <c r="Q733" i="17"/>
  <c r="BV732" i="17" s="1"/>
  <c r="Q230" i="17"/>
  <c r="Q734" i="17" s="1"/>
  <c r="W733" i="17"/>
  <c r="BW732" i="17" s="1"/>
  <c r="W230" i="17"/>
  <c r="W734" i="17" s="1"/>
  <c r="Y130" i="17"/>
  <c r="AC733" i="17"/>
  <c r="BX732" i="17" s="1"/>
  <c r="AC230" i="17"/>
  <c r="AC734" i="17" s="1"/>
  <c r="AI733" i="17"/>
  <c r="BY732" i="17" s="1"/>
  <c r="AI230" i="17"/>
  <c r="AI734" i="17" s="1"/>
  <c r="AK130" i="17"/>
  <c r="AK230" i="17" s="1"/>
  <c r="AK734" i="17" s="1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232" i="17"/>
  <c r="K794" i="17" s="1"/>
  <c r="M132" i="17"/>
  <c r="Q793" i="17"/>
  <c r="BV792" i="17" s="1"/>
  <c r="Q232" i="17"/>
  <c r="Q794" i="17" s="1"/>
  <c r="W793" i="17"/>
  <c r="BW792" i="17" s="1"/>
  <c r="W232" i="17"/>
  <c r="W794" i="17" s="1"/>
  <c r="Y132" i="17"/>
  <c r="AI793" i="17"/>
  <c r="BY792" i="17" s="1"/>
  <c r="AI232" i="17"/>
  <c r="AI794" i="17" s="1"/>
  <c r="AK132" i="17"/>
  <c r="AO793" i="17"/>
  <c r="BZ792" i="17" s="1"/>
  <c r="AO232" i="17"/>
  <c r="AO794" i="17" s="1"/>
  <c r="AU793" i="17"/>
  <c r="CA792" i="17" s="1"/>
  <c r="AU232" i="17"/>
  <c r="AU794" i="17" s="1"/>
  <c r="E853" i="17"/>
  <c r="BT852" i="17" s="1"/>
  <c r="E234" i="17"/>
  <c r="E854" i="17" s="1"/>
  <c r="K853" i="17"/>
  <c r="BU852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AC853" i="17"/>
  <c r="BX852" i="17" s="1"/>
  <c r="AC234" i="17"/>
  <c r="AC854" i="17" s="1"/>
  <c r="AI853" i="17"/>
  <c r="BY852" i="17" s="1"/>
  <c r="AI234" i="17"/>
  <c r="AI854" i="17" s="1"/>
  <c r="AK134" i="17"/>
  <c r="AK853" i="17" s="1"/>
  <c r="BY854" i="17" s="1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M136" i="17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973" i="17" s="1"/>
  <c r="BY974" i="17" s="1"/>
  <c r="AO238" i="17"/>
  <c r="AO974" i="17" s="1"/>
  <c r="AO973" i="17"/>
  <c r="BZ972" i="17" s="1"/>
  <c r="AU973" i="17"/>
  <c r="CA972" i="17" s="1"/>
  <c r="AU238" i="17"/>
  <c r="AU974" i="17" s="1"/>
  <c r="M140" i="17"/>
  <c r="Q1033" i="17"/>
  <c r="BV1032" i="17" s="1"/>
  <c r="Y140" i="17"/>
  <c r="Y240" i="17" s="1"/>
  <c r="Y1034" i="17" s="1"/>
  <c r="AI1033" i="17"/>
  <c r="BY1032" i="17" s="1"/>
  <c r="AI240" i="17"/>
  <c r="AI1034" i="17" s="1"/>
  <c r="AK140" i="17"/>
  <c r="AK240" i="17" s="1"/>
  <c r="AK1034" i="17" s="1"/>
  <c r="AO1033" i="17"/>
  <c r="BZ1032" i="17" s="1"/>
  <c r="AO240" i="17"/>
  <c r="AO1034" i="17" s="1"/>
  <c r="AU240" i="17"/>
  <c r="AU1034" i="17" s="1"/>
  <c r="AU1033" i="17"/>
  <c r="CA1032" i="17" s="1"/>
  <c r="E242" i="17"/>
  <c r="E1094" i="17" s="1"/>
  <c r="E1093" i="17"/>
  <c r="BT1092" i="17" s="1"/>
  <c r="M142" i="17"/>
  <c r="Q1093" i="17"/>
  <c r="BV1092" i="17" s="1"/>
  <c r="Q242" i="17"/>
  <c r="Q1094" i="17" s="1"/>
  <c r="Y142" i="17"/>
  <c r="Y1093" i="17" s="1"/>
  <c r="BW1094" i="17" s="1"/>
  <c r="AC242" i="17"/>
  <c r="AC1094" i="17" s="1"/>
  <c r="AC1093" i="17"/>
  <c r="BX1092" i="17" s="1"/>
  <c r="AI1093" i="17"/>
  <c r="BY1092" i="17" s="1"/>
  <c r="AI242" i="17"/>
  <c r="AI1094" i="17" s="1"/>
  <c r="AK142" i="17"/>
  <c r="AK1093" i="17" s="1"/>
  <c r="BY1094" i="17" s="1"/>
  <c r="AO1093" i="17"/>
  <c r="BZ1092" i="17" s="1"/>
  <c r="AO242" i="17"/>
  <c r="AO1094" i="17" s="1"/>
  <c r="AU1093" i="17"/>
  <c r="CA1092" i="17" s="1"/>
  <c r="AU242" i="17"/>
  <c r="AU1094" i="17" s="1"/>
  <c r="E1153" i="17"/>
  <c r="BT1152" i="17" s="1"/>
  <c r="E244" i="17"/>
  <c r="E1154" i="17" s="1"/>
  <c r="M144" i="17"/>
  <c r="Q1153" i="17"/>
  <c r="BV1152" i="17" s="1"/>
  <c r="Q244" i="17"/>
  <c r="Q1154" i="17" s="1"/>
  <c r="W1153" i="17"/>
  <c r="BW1152" i="17" s="1"/>
  <c r="Y144" i="17"/>
  <c r="Y1153" i="17" s="1"/>
  <c r="BW1154" i="17" s="1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1213" i="17"/>
  <c r="BT1212" i="17" s="1"/>
  <c r="E246" i="17"/>
  <c r="E1214" i="17" s="1"/>
  <c r="M146" i="17"/>
  <c r="M1213" i="17" s="1"/>
  <c r="BU1214" i="17" s="1"/>
  <c r="Q1213" i="17"/>
  <c r="BV1212" i="17" s="1"/>
  <c r="Q246" i="17"/>
  <c r="Q1214" i="17" s="1"/>
  <c r="Y146" i="17"/>
  <c r="AC1213" i="17"/>
  <c r="BX1212" i="17" s="1"/>
  <c r="AC246" i="17"/>
  <c r="AC1214" i="17" s="1"/>
  <c r="AI1213" i="17"/>
  <c r="BY1212" i="17" s="1"/>
  <c r="AI246" i="17"/>
  <c r="AI1214" i="17" s="1"/>
  <c r="AK146" i="17"/>
  <c r="AK1213" i="17" s="1"/>
  <c r="BY1214" i="17" s="1"/>
  <c r="AO1213" i="17"/>
  <c r="BZ1212" i="17" s="1"/>
  <c r="AO246" i="17"/>
  <c r="AO1214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M148" i="17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C248" i="17"/>
  <c r="AC1274" i="17" s="1"/>
  <c r="AI1273" i="17"/>
  <c r="BY1272" i="17" s="1"/>
  <c r="AI248" i="17"/>
  <c r="AI1274" i="17" s="1"/>
  <c r="AK148" i="17"/>
  <c r="AK248" i="17" s="1"/>
  <c r="AK1274" i="17" s="1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M250" i="17" s="1"/>
  <c r="M1334" i="17" s="1"/>
  <c r="Q1333" i="17"/>
  <c r="BV1332" i="17" s="1"/>
  <c r="Q250" i="17"/>
  <c r="Q1334" i="17" s="1"/>
  <c r="W1333" i="17"/>
  <c r="BW1332" i="17" s="1"/>
  <c r="W250" i="17"/>
  <c r="W1334" i="17" s="1"/>
  <c r="Y150" i="17"/>
  <c r="AC1333" i="17"/>
  <c r="BX1332" i="17" s="1"/>
  <c r="AC250" i="17"/>
  <c r="AC1334" i="17" s="1"/>
  <c r="AI1333" i="17"/>
  <c r="BY1332" i="17" s="1"/>
  <c r="AI250" i="17"/>
  <c r="AI1334" i="17" s="1"/>
  <c r="AK150" i="17"/>
  <c r="AK250" i="17" s="1"/>
  <c r="AK1334" i="17" s="1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1393" i="17"/>
  <c r="BU1392" i="17" s="1"/>
  <c r="K252" i="17"/>
  <c r="K1394" i="17" s="1"/>
  <c r="M152" i="17"/>
  <c r="Q1393" i="17"/>
  <c r="BV1392" i="17" s="1"/>
  <c r="Q252" i="17"/>
  <c r="Q1394" i="17" s="1"/>
  <c r="Y152" i="17"/>
  <c r="Y1393" i="17" s="1"/>
  <c r="BW1394" i="17" s="1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1393" i="17"/>
  <c r="BZ1392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1453" i="17"/>
  <c r="BU1452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AC1453" i="17"/>
  <c r="BX1452" i="17" s="1"/>
  <c r="AC254" i="17"/>
  <c r="AC1454" i="17" s="1"/>
  <c r="AI1453" i="17"/>
  <c r="BY1452" i="17" s="1"/>
  <c r="AI254" i="17"/>
  <c r="AI1454" i="17" s="1"/>
  <c r="AK154" i="17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M1513" i="17" s="1"/>
  <c r="BU1514" i="17" s="1"/>
  <c r="W1513" i="17"/>
  <c r="BW1512" i="17" s="1"/>
  <c r="W256" i="17"/>
  <c r="W1514" i="17" s="1"/>
  <c r="Y156" i="17"/>
  <c r="Y256" i="17" s="1"/>
  <c r="Y1514" i="17" s="1"/>
  <c r="AC1513" i="17"/>
  <c r="BX1512" i="17" s="1"/>
  <c r="AC256" i="17"/>
  <c r="AC1514" i="17" s="1"/>
  <c r="AI1513" i="17"/>
  <c r="BY1512" i="17" s="1"/>
  <c r="AI256" i="17"/>
  <c r="AI1514" i="17" s="1"/>
  <c r="AK156" i="17"/>
  <c r="AK1513" i="17" s="1"/>
  <c r="BY1514" i="17" s="1"/>
  <c r="AO1513" i="17"/>
  <c r="BZ1512" i="17" s="1"/>
  <c r="AO256" i="17"/>
  <c r="AO1514" i="17" s="1"/>
  <c r="AU1513" i="17"/>
  <c r="CA1512" i="17" s="1"/>
  <c r="AU256" i="17"/>
  <c r="AU1514" i="17" s="1"/>
  <c r="E1573" i="17"/>
  <c r="BT1572" i="17" s="1"/>
  <c r="E258" i="17"/>
  <c r="E1574" i="17" s="1"/>
  <c r="K1573" i="17"/>
  <c r="BU1572" i="17" s="1"/>
  <c r="K258" i="17"/>
  <c r="K1574" i="17" s="1"/>
  <c r="M158" i="17"/>
  <c r="Q1573" i="17"/>
  <c r="BV1572" i="17" s="1"/>
  <c r="Q258" i="17"/>
  <c r="Q1574" i="17" s="1"/>
  <c r="W1573" i="17"/>
  <c r="BW1572" i="17" s="1"/>
  <c r="W258" i="17"/>
  <c r="W1574" i="17" s="1"/>
  <c r="Y158" i="17"/>
  <c r="Y258" i="17" s="1"/>
  <c r="Y1574" i="17" s="1"/>
  <c r="AC1573" i="17"/>
  <c r="BX1572" i="17" s="1"/>
  <c r="AC258" i="17"/>
  <c r="AC1574" i="17" s="1"/>
  <c r="AK158" i="17"/>
  <c r="AO1573" i="17"/>
  <c r="BZ1572" i="17" s="1"/>
  <c r="AO258" i="17"/>
  <c r="AO1574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Q313" i="17"/>
  <c r="BV312" i="17" s="1"/>
  <c r="M315" i="17"/>
  <c r="Y315" i="17"/>
  <c r="AK315" i="17"/>
  <c r="AW315" i="17"/>
  <c r="M342" i="17"/>
  <c r="Y342" i="17"/>
  <c r="AK342" i="17"/>
  <c r="AW342" i="17"/>
  <c r="V355" i="17"/>
  <c r="BB372" i="17"/>
  <c r="AU373" i="17"/>
  <c r="CA372" i="17" s="1"/>
  <c r="V385" i="17"/>
  <c r="K403" i="17"/>
  <c r="BU402" i="17" s="1"/>
  <c r="AI403" i="17"/>
  <c r="BY402" i="17" s="1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AZ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BB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K343" i="17"/>
  <c r="BU342" i="17" s="1"/>
  <c r="K217" i="17"/>
  <c r="K344" i="17" s="1"/>
  <c r="M117" i="17"/>
  <c r="Q343" i="17"/>
  <c r="BV342" i="17" s="1"/>
  <c r="Q217" i="17"/>
  <c r="Q344" i="17" s="1"/>
  <c r="S117" i="17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E217" i="17" s="1"/>
  <c r="AE344" i="17" s="1"/>
  <c r="AI343" i="17"/>
  <c r="BY342" i="17" s="1"/>
  <c r="AI217" i="17"/>
  <c r="AI344" i="17" s="1"/>
  <c r="AK117" i="17"/>
  <c r="AO343" i="17"/>
  <c r="BZ342" i="17" s="1"/>
  <c r="AO217" i="17"/>
  <c r="AO344" i="17" s="1"/>
  <c r="AQ117" i="17"/>
  <c r="AQ217" i="17" s="1"/>
  <c r="AQ344" i="17" s="1"/>
  <c r="AU343" i="17"/>
  <c r="CA342" i="17" s="1"/>
  <c r="AU217" i="17"/>
  <c r="AU344" i="17" s="1"/>
  <c r="E403" i="17"/>
  <c r="BT402" i="17" s="1"/>
  <c r="E219" i="17"/>
  <c r="E404" i="17" s="1"/>
  <c r="G119" i="17"/>
  <c r="G219" i="17" s="1"/>
  <c r="G404" i="17" s="1"/>
  <c r="M119" i="17"/>
  <c r="Q403" i="17"/>
  <c r="BV402" i="17" s="1"/>
  <c r="Q219" i="17"/>
  <c r="Q404" i="17" s="1"/>
  <c r="S119" i="17"/>
  <c r="S219" i="17" s="1"/>
  <c r="S404" i="17" s="1"/>
  <c r="Y119" i="17"/>
  <c r="AC403" i="17"/>
  <c r="BX402" i="17" s="1"/>
  <c r="AC219" i="17"/>
  <c r="AC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AQ403" i="17" s="1"/>
  <c r="BZ404" i="17" s="1"/>
  <c r="G121" i="17"/>
  <c r="G463" i="17" s="1"/>
  <c r="BT464" i="17" s="1"/>
  <c r="M121" i="17"/>
  <c r="S121" i="17"/>
  <c r="S463" i="17" s="1"/>
  <c r="BV464" i="17" s="1"/>
  <c r="Y121" i="17"/>
  <c r="Y221" i="17" s="1"/>
  <c r="Y464" i="17" s="1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E223" i="17"/>
  <c r="E524" i="17" s="1"/>
  <c r="G123" i="17"/>
  <c r="G523" i="17" s="1"/>
  <c r="BT524" i="17" s="1"/>
  <c r="K223" i="17"/>
  <c r="K524" i="17" s="1"/>
  <c r="K523" i="17"/>
  <c r="BU522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W223" i="17"/>
  <c r="W524" i="17" s="1"/>
  <c r="W523" i="17"/>
  <c r="BW522" i="17" s="1"/>
  <c r="Y123" i="17"/>
  <c r="AC523" i="17"/>
  <c r="BX522" i="17" s="1"/>
  <c r="AC223" i="17"/>
  <c r="AC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583" i="17"/>
  <c r="BU582" i="17" s="1"/>
  <c r="K225" i="17"/>
  <c r="K584" i="17" s="1"/>
  <c r="M125" i="17"/>
  <c r="Q225" i="17"/>
  <c r="Q584" i="17" s="1"/>
  <c r="Q583" i="17"/>
  <c r="BV582" i="17" s="1"/>
  <c r="S125" i="17"/>
  <c r="S583" i="17" s="1"/>
  <c r="BV584" i="17" s="1"/>
  <c r="W583" i="17"/>
  <c r="BW582" i="17" s="1"/>
  <c r="W225" i="17"/>
  <c r="W584" i="17" s="1"/>
  <c r="Y125" i="17"/>
  <c r="AC225" i="17"/>
  <c r="AC584" i="17" s="1"/>
  <c r="AC583" i="17"/>
  <c r="BX582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AQ225" i="17" s="1"/>
  <c r="AQ584" i="17" s="1"/>
  <c r="E643" i="17"/>
  <c r="BT642" i="17" s="1"/>
  <c r="E227" i="17"/>
  <c r="E644" i="17" s="1"/>
  <c r="G127" i="17"/>
  <c r="G643" i="17" s="1"/>
  <c r="BT644" i="17" s="1"/>
  <c r="M127" i="17"/>
  <c r="M643" i="17" s="1"/>
  <c r="BU644" i="17" s="1"/>
  <c r="Q643" i="17"/>
  <c r="BV642" i="17" s="1"/>
  <c r="Q227" i="17"/>
  <c r="Q644" i="17" s="1"/>
  <c r="S127" i="17"/>
  <c r="S227" i="17" s="1"/>
  <c r="S644" i="17" s="1"/>
  <c r="W227" i="17"/>
  <c r="W644" i="17" s="1"/>
  <c r="W643" i="17"/>
  <c r="BW642" i="17" s="1"/>
  <c r="Y127" i="17"/>
  <c r="AC643" i="17"/>
  <c r="BX642" i="17" s="1"/>
  <c r="AC227" i="17"/>
  <c r="AC644" i="17" s="1"/>
  <c r="AE127" i="17"/>
  <c r="AE643" i="17" s="1"/>
  <c r="BX644" i="17" s="1"/>
  <c r="AK127" i="17"/>
  <c r="AO643" i="17"/>
  <c r="BZ642" i="17" s="1"/>
  <c r="AO227" i="17"/>
  <c r="AO644" i="17" s="1"/>
  <c r="AQ127" i="17"/>
  <c r="AU227" i="17"/>
  <c r="AU644" i="17" s="1"/>
  <c r="AU643" i="17"/>
  <c r="CA642" i="17" s="1"/>
  <c r="E229" i="17"/>
  <c r="E704" i="17" s="1"/>
  <c r="E703" i="17"/>
  <c r="BT702" i="17" s="1"/>
  <c r="G129" i="17"/>
  <c r="G229" i="17" s="1"/>
  <c r="G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Y229" i="17" s="1"/>
  <c r="Y704" i="17" s="1"/>
  <c r="AC229" i="17"/>
  <c r="AC704" i="17" s="1"/>
  <c r="AC703" i="17"/>
  <c r="BX702" i="17" s="1"/>
  <c r="AE129" i="17"/>
  <c r="AE229" i="17" s="1"/>
  <c r="AE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E763" i="17"/>
  <c r="BT762" i="17" s="1"/>
  <c r="E231" i="17"/>
  <c r="E764" i="17" s="1"/>
  <c r="G131" i="17"/>
  <c r="G763" i="17" s="1"/>
  <c r="BT764" i="17" s="1"/>
  <c r="K231" i="17"/>
  <c r="K764" i="17" s="1"/>
  <c r="K763" i="17"/>
  <c r="BU762" i="17" s="1"/>
  <c r="M131" i="17"/>
  <c r="Q763" i="17"/>
  <c r="BV762" i="17" s="1"/>
  <c r="Q231" i="17"/>
  <c r="Q764" i="17" s="1"/>
  <c r="S131" i="17"/>
  <c r="S763" i="17" s="1"/>
  <c r="BV764" i="17" s="1"/>
  <c r="Y131" i="17"/>
  <c r="Y763" i="17" s="1"/>
  <c r="BW764" i="17" s="1"/>
  <c r="AE131" i="17"/>
  <c r="AE763" i="17" s="1"/>
  <c r="BX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E233" i="17"/>
  <c r="E824" i="17" s="1"/>
  <c r="E823" i="17"/>
  <c r="BT822" i="17" s="1"/>
  <c r="G133" i="17"/>
  <c r="G823" i="17" s="1"/>
  <c r="BT824" i="17" s="1"/>
  <c r="M133" i="17"/>
  <c r="M233" i="17" s="1"/>
  <c r="M824" i="17" s="1"/>
  <c r="Q233" i="17"/>
  <c r="Q824" i="17" s="1"/>
  <c r="Q823" i="17"/>
  <c r="BV822" i="17" s="1"/>
  <c r="S133" i="17"/>
  <c r="W823" i="17"/>
  <c r="BW822" i="17" s="1"/>
  <c r="W233" i="17"/>
  <c r="W824" i="17" s="1"/>
  <c r="Y133" i="17"/>
  <c r="AC233" i="17"/>
  <c r="AC824" i="17" s="1"/>
  <c r="AC823" i="17"/>
  <c r="BX822" i="17" s="1"/>
  <c r="AE133" i="17"/>
  <c r="AE823" i="17" s="1"/>
  <c r="BX824" i="17" s="1"/>
  <c r="AI823" i="17"/>
  <c r="BY822" i="17" s="1"/>
  <c r="AI233" i="17"/>
  <c r="AI824" i="17" s="1"/>
  <c r="AK133" i="17"/>
  <c r="AK233" i="17" s="1"/>
  <c r="AK824" i="17" s="1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235" i="17"/>
  <c r="K884" i="17" s="1"/>
  <c r="K883" i="17"/>
  <c r="BU882" i="17" s="1"/>
  <c r="M135" i="17"/>
  <c r="M883" i="17" s="1"/>
  <c r="BU884" i="17" s="1"/>
  <c r="S135" i="17"/>
  <c r="S883" i="17" s="1"/>
  <c r="BV884" i="17" s="1"/>
  <c r="Y135" i="17"/>
  <c r="AE135" i="17"/>
  <c r="AE883" i="17" s="1"/>
  <c r="BX884" i="17" s="1"/>
  <c r="AI235" i="17"/>
  <c r="AI884" i="17" s="1"/>
  <c r="AI883" i="17"/>
  <c r="BY882" i="17" s="1"/>
  <c r="AK135" i="17"/>
  <c r="AO883" i="17"/>
  <c r="BZ882" i="17" s="1"/>
  <c r="AO235" i="17"/>
  <c r="AO884" i="17" s="1"/>
  <c r="AQ135" i="17"/>
  <c r="AQ883" i="17" s="1"/>
  <c r="BZ884" i="17" s="1"/>
  <c r="AU235" i="17"/>
  <c r="AU884" i="17" s="1"/>
  <c r="AU883" i="17"/>
  <c r="CA882" i="17" s="1"/>
  <c r="E943" i="17"/>
  <c r="BT942" i="17" s="1"/>
  <c r="E237" i="17"/>
  <c r="E944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943" i="17"/>
  <c r="BV942" i="17" s="1"/>
  <c r="Q237" i="17"/>
  <c r="Q944" i="17" s="1"/>
  <c r="S137" i="17"/>
  <c r="S943" i="17" s="1"/>
  <c r="BV944" i="17" s="1"/>
  <c r="W943" i="17"/>
  <c r="BW942" i="17" s="1"/>
  <c r="W237" i="17"/>
  <c r="W944" i="17" s="1"/>
  <c r="Y137" i="17"/>
  <c r="Y943" i="17" s="1"/>
  <c r="BW944" i="17" s="1"/>
  <c r="AC943" i="17"/>
  <c r="BX942" i="17" s="1"/>
  <c r="AC237" i="17"/>
  <c r="AC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M139" i="17"/>
  <c r="M1003" i="17" s="1"/>
  <c r="BU1004" i="17" s="1"/>
  <c r="Q1003" i="17"/>
  <c r="BV1002" i="17" s="1"/>
  <c r="S139" i="17"/>
  <c r="W239" i="17"/>
  <c r="W1004" i="17" s="1"/>
  <c r="Y139" i="17"/>
  <c r="Y1003" i="17" s="1"/>
  <c r="BW1004" i="17" s="1"/>
  <c r="AE139" i="17"/>
  <c r="AE239" i="17" s="1"/>
  <c r="AE1004" i="17" s="1"/>
  <c r="AK139" i="17"/>
  <c r="AQ139" i="17"/>
  <c r="AQ1003" i="17" s="1"/>
  <c r="BZ1004" i="17" s="1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1063" i="17"/>
  <c r="BV1062" i="17" s="1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I1063" i="17"/>
  <c r="BY1062" i="17" s="1"/>
  <c r="AK141" i="17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1123" i="17" s="1"/>
  <c r="BT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Y143" i="17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E1183" i="17"/>
  <c r="BT1182" i="17" s="1"/>
  <c r="E245" i="17"/>
  <c r="E1184" i="17" s="1"/>
  <c r="G145" i="17"/>
  <c r="G245" i="17" s="1"/>
  <c r="G1184" i="17" s="1"/>
  <c r="K1183" i="17"/>
  <c r="BU1182" i="17" s="1"/>
  <c r="M145" i="17"/>
  <c r="Q1183" i="17"/>
  <c r="BV1182" i="17" s="1"/>
  <c r="Q245" i="17"/>
  <c r="Q1184" i="17" s="1"/>
  <c r="S145" i="17"/>
  <c r="S1183" i="17" s="1"/>
  <c r="BV1184" i="17" s="1"/>
  <c r="Y145" i="17"/>
  <c r="Y1183" i="17" s="1"/>
  <c r="BW1184" i="17" s="1"/>
  <c r="AE145" i="17"/>
  <c r="AI1183" i="17"/>
  <c r="BY1182" i="17" s="1"/>
  <c r="AK145" i="17"/>
  <c r="AO245" i="17"/>
  <c r="AO1184" i="17" s="1"/>
  <c r="AQ145" i="17"/>
  <c r="AU1183" i="17"/>
  <c r="CA1182" i="17" s="1"/>
  <c r="AU245" i="17"/>
  <c r="AU1184" i="17" s="1"/>
  <c r="E1243" i="17"/>
  <c r="BT1242" i="17" s="1"/>
  <c r="E247" i="17"/>
  <c r="E1244" i="17" s="1"/>
  <c r="G147" i="17"/>
  <c r="G1243" i="17" s="1"/>
  <c r="BT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S1243" i="17" s="1"/>
  <c r="BV1244" i="17" s="1"/>
  <c r="Y147" i="17"/>
  <c r="Y1243" i="17" s="1"/>
  <c r="BW1244" i="17" s="1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Q1243" i="17" s="1"/>
  <c r="BZ1244" i="17" s="1"/>
  <c r="AU1243" i="17"/>
  <c r="CA1242" i="17" s="1"/>
  <c r="AU247" i="17"/>
  <c r="AU1244" i="17" s="1"/>
  <c r="E1303" i="17"/>
  <c r="BT1302" i="17" s="1"/>
  <c r="E249" i="17"/>
  <c r="E1304" i="17" s="1"/>
  <c r="G149" i="17"/>
  <c r="G1303" i="17" s="1"/>
  <c r="BT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S1303" i="17" s="1"/>
  <c r="BV1304" i="17" s="1"/>
  <c r="W1303" i="17"/>
  <c r="BW1302" i="17" s="1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E1303" i="17" s="1"/>
  <c r="BX1304" i="17" s="1"/>
  <c r="AI1303" i="17"/>
  <c r="BY1302" i="17" s="1"/>
  <c r="AI249" i="17"/>
  <c r="AI1304" i="17" s="1"/>
  <c r="AK149" i="17"/>
  <c r="AK1303" i="17" s="1"/>
  <c r="BY1304" i="17" s="1"/>
  <c r="AO1303" i="17"/>
  <c r="BZ1302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M151" i="17"/>
  <c r="S151" i="17"/>
  <c r="W1363" i="17"/>
  <c r="BW1362" i="17" s="1"/>
  <c r="W251" i="17"/>
  <c r="W1364" i="17" s="1"/>
  <c r="Y151" i="17"/>
  <c r="AC1363" i="17"/>
  <c r="BX1362" i="17" s="1"/>
  <c r="AC251" i="17"/>
  <c r="AC1364" i="17" s="1"/>
  <c r="AE151" i="17"/>
  <c r="AE1363" i="17" s="1"/>
  <c r="BX1364" i="17" s="1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U1363" i="17"/>
  <c r="CA1362" i="17" s="1"/>
  <c r="AU251" i="17"/>
  <c r="AU1364" i="17" s="1"/>
  <c r="E1423" i="17"/>
  <c r="BT1422" i="17" s="1"/>
  <c r="E253" i="17"/>
  <c r="E1424" i="17" s="1"/>
  <c r="G153" i="17"/>
  <c r="G1423" i="17" s="1"/>
  <c r="BT1424" i="17" s="1"/>
  <c r="M153" i="17"/>
  <c r="Q1423" i="17"/>
  <c r="BV1422" i="17" s="1"/>
  <c r="Q253" i="17"/>
  <c r="Q1424" i="17" s="1"/>
  <c r="S153" i="17"/>
  <c r="S1423" i="17" s="1"/>
  <c r="BV1424" i="17" s="1"/>
  <c r="W1423" i="17"/>
  <c r="BW1422" i="17" s="1"/>
  <c r="W253" i="17"/>
  <c r="W1424" i="17" s="1"/>
  <c r="Y153" i="17"/>
  <c r="AE153" i="17"/>
  <c r="AE1423" i="17" s="1"/>
  <c r="BX1424" i="17" s="1"/>
  <c r="AI1423" i="17"/>
  <c r="BY1422" i="17" s="1"/>
  <c r="AI253" i="17"/>
  <c r="AI1424" i="17" s="1"/>
  <c r="AK153" i="17"/>
  <c r="AK253" i="17" s="1"/>
  <c r="AK1424" i="17" s="1"/>
  <c r="AO1423" i="17"/>
  <c r="BZ1422" i="17" s="1"/>
  <c r="AO253" i="17"/>
  <c r="AO1424" i="17" s="1"/>
  <c r="AQ153" i="17"/>
  <c r="AQ1423" i="17" s="1"/>
  <c r="BZ1424" i="17" s="1"/>
  <c r="AU253" i="17"/>
  <c r="AU1424" i="17" s="1"/>
  <c r="E1483" i="17"/>
  <c r="BT1482" i="17" s="1"/>
  <c r="E255" i="17"/>
  <c r="E1484" i="17" s="1"/>
  <c r="G155" i="17"/>
  <c r="G1483" i="17" s="1"/>
  <c r="BT1484" i="17" s="1"/>
  <c r="K1483" i="17"/>
  <c r="BU1482" i="17" s="1"/>
  <c r="K255" i="17"/>
  <c r="K1484" i="17" s="1"/>
  <c r="M155" i="17"/>
  <c r="Q1483" i="17"/>
  <c r="BV1482" i="17" s="1"/>
  <c r="Q255" i="17"/>
  <c r="Q1484" i="17" s="1"/>
  <c r="S155" i="17"/>
  <c r="S1483" i="17" s="1"/>
  <c r="BV1484" i="17" s="1"/>
  <c r="W1483" i="17"/>
  <c r="BW1482" i="17" s="1"/>
  <c r="W255" i="17"/>
  <c r="W1484" i="17" s="1"/>
  <c r="Y155" i="17"/>
  <c r="Y1483" i="17" s="1"/>
  <c r="BW1484" i="17" s="1"/>
  <c r="AE155" i="17"/>
  <c r="AE1483" i="17" s="1"/>
  <c r="BX1484" i="17" s="1"/>
  <c r="AI1483" i="17"/>
  <c r="BY1482" i="17" s="1"/>
  <c r="AI255" i="17"/>
  <c r="AI1484" i="17" s="1"/>
  <c r="AK155" i="17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G1543" i="17" s="1"/>
  <c r="BT1544" i="17" s="1"/>
  <c r="M157" i="17"/>
  <c r="M257" i="17" s="1"/>
  <c r="M1544" i="17" s="1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1543" i="17" s="1"/>
  <c r="BW1544" i="17" s="1"/>
  <c r="AC1543" i="17"/>
  <c r="BX1542" i="17"/>
  <c r="AC257" i="17"/>
  <c r="AC1544" i="17" s="1"/>
  <c r="AE157" i="17"/>
  <c r="AE257" i="17" s="1"/>
  <c r="AE1544" i="17" s="1"/>
  <c r="AI1543" i="17"/>
  <c r="BY1542" i="17" s="1"/>
  <c r="AI257" i="17"/>
  <c r="AI1544" i="17" s="1"/>
  <c r="AK157" i="17"/>
  <c r="AK1543" i="17" s="1"/>
  <c r="BY1544" i="17" s="1"/>
  <c r="AQ157" i="17"/>
  <c r="AQ257" i="17" s="1"/>
  <c r="AQ1544" i="17" s="1"/>
  <c r="AU1543" i="17"/>
  <c r="CA1542" i="17" s="1"/>
  <c r="D195" i="17"/>
  <c r="V295" i="17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AZ372" i="17"/>
  <c r="E373" i="17"/>
  <c r="BT372" i="17" s="1"/>
  <c r="AC373" i="17"/>
  <c r="BX372" i="17" s="1"/>
  <c r="G375" i="17"/>
  <c r="M375" i="17"/>
  <c r="S375" i="17"/>
  <c r="Y375" i="17"/>
  <c r="AE375" i="17"/>
  <c r="AK375" i="17"/>
  <c r="AQ375" i="17"/>
  <c r="AW375" i="17"/>
  <c r="W403" i="17"/>
  <c r="BW402" i="17" s="1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AC463" i="17"/>
  <c r="BX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092" i="17"/>
  <c r="BA1152" i="17"/>
  <c r="BA1242" i="17"/>
  <c r="BA1272" i="17"/>
  <c r="BA1332" i="17"/>
  <c r="BA1482" i="17"/>
  <c r="BA157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D1423" i="14"/>
  <c r="BT1421" i="14" s="1"/>
  <c r="AZ1091" i="14"/>
  <c r="AZ1031" i="14"/>
  <c r="G671" i="14"/>
  <c r="AZ135" i="14"/>
  <c r="AZ235" i="14" s="1"/>
  <c r="AZ884" i="14" s="1"/>
  <c r="AZ131" i="14"/>
  <c r="AZ763" i="14" s="1"/>
  <c r="CB761" i="14" s="1"/>
  <c r="D219" i="14"/>
  <c r="D404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4" i="14"/>
  <c r="F1154" i="14" s="1"/>
  <c r="F1153" i="14"/>
  <c r="BT115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G121" i="14"/>
  <c r="G463" i="14" s="1"/>
  <c r="BT4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R224" i="14"/>
  <c r="R55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Q1243" i="14"/>
  <c r="BZ1244" i="14" s="1"/>
  <c r="AQ247" i="14"/>
  <c r="AQ1244" i="14" s="1"/>
  <c r="AK1243" i="14"/>
  <c r="BY1244" i="14" s="1"/>
  <c r="AK247" i="14"/>
  <c r="AK1244" i="14" s="1"/>
  <c r="M247" i="14"/>
  <c r="M1244" i="14" s="1"/>
  <c r="AQ245" i="14"/>
  <c r="AQ1184" i="14" s="1"/>
  <c r="AK1183" i="14"/>
  <c r="BY1184" i="14" s="1"/>
  <c r="AK245" i="14"/>
  <c r="AK1184" i="14" s="1"/>
  <c r="M245" i="14"/>
  <c r="M1184" i="14" s="1"/>
  <c r="AQ823" i="14"/>
  <c r="BZ824" i="14" s="1"/>
  <c r="AQ233" i="14"/>
  <c r="AQ824" i="14" s="1"/>
  <c r="AO823" i="14"/>
  <c r="BZ822" i="14" s="1"/>
  <c r="AO233" i="14"/>
  <c r="AO824" i="14" s="1"/>
  <c r="AI823" i="14"/>
  <c r="BY822" i="14" s="1"/>
  <c r="AI233" i="14"/>
  <c r="AI824" i="14" s="1"/>
  <c r="Q233" i="14"/>
  <c r="Q824" i="14" s="1"/>
  <c r="K823" i="14"/>
  <c r="BU822" i="14" s="1"/>
  <c r="H233" i="14"/>
  <c r="H824" i="14" s="1"/>
  <c r="AV793" i="14"/>
  <c r="CA793" i="14" s="1"/>
  <c r="AV232" i="14"/>
  <c r="AV794" i="14" s="1"/>
  <c r="AP793" i="14"/>
  <c r="BZ793" i="14" s="1"/>
  <c r="AP232" i="14"/>
  <c r="AP794" i="14" s="1"/>
  <c r="AJ793" i="14"/>
  <c r="BY793" i="14" s="1"/>
  <c r="AJ232" i="14"/>
  <c r="AJ794" i="14" s="1"/>
  <c r="AD793" i="14"/>
  <c r="BX793" i="14" s="1"/>
  <c r="AD232" i="14"/>
  <c r="AD794" i="14" s="1"/>
  <c r="Q763" i="14"/>
  <c r="BV762" i="14" s="1"/>
  <c r="Q231" i="14"/>
  <c r="Q764" i="14" s="1"/>
  <c r="K763" i="14"/>
  <c r="BU762" i="14" s="1"/>
  <c r="AT733" i="14"/>
  <c r="CA731" i="14" s="1"/>
  <c r="AT230" i="14"/>
  <c r="AT734" i="14" s="1"/>
  <c r="AP733" i="14"/>
  <c r="BZ733" i="14" s="1"/>
  <c r="AP230" i="14"/>
  <c r="AP734" i="14" s="1"/>
  <c r="AH733" i="14"/>
  <c r="BY731" i="14" s="1"/>
  <c r="AH230" i="14"/>
  <c r="AH734" i="14" s="1"/>
  <c r="R733" i="14"/>
  <c r="BV733" i="14" s="1"/>
  <c r="R230" i="14"/>
  <c r="R734" i="14" s="1"/>
  <c r="P230" i="14"/>
  <c r="P734" i="14" s="1"/>
  <c r="J733" i="14"/>
  <c r="BU731" i="14" s="1"/>
  <c r="J230" i="14"/>
  <c r="J73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C229" i="14"/>
  <c r="AC704" i="14" s="1"/>
  <c r="Y703" i="14"/>
  <c r="BW704" i="14" s="1"/>
  <c r="W703" i="14"/>
  <c r="BW702" i="14" s="1"/>
  <c r="M703" i="14"/>
  <c r="BU704" i="14" s="1"/>
  <c r="M229" i="14"/>
  <c r="M704" i="14" s="1"/>
  <c r="K703" i="14"/>
  <c r="BU702" i="14" s="1"/>
  <c r="K229" i="14"/>
  <c r="K704" i="14" s="1"/>
  <c r="AR673" i="14"/>
  <c r="BZ675" i="14" s="1"/>
  <c r="AV553" i="14"/>
  <c r="CA553" i="14" s="1"/>
  <c r="AV224" i="14"/>
  <c r="AV554" i="14" s="1"/>
  <c r="AP553" i="14"/>
  <c r="BZ553" i="14" s="1"/>
  <c r="AP224" i="14"/>
  <c r="AP554" i="14" s="1"/>
  <c r="AJ553" i="14"/>
  <c r="BY553" i="14" s="1"/>
  <c r="AJ224" i="14"/>
  <c r="AJ554" i="14" s="1"/>
  <c r="Q523" i="14"/>
  <c r="BV522" i="14" s="1"/>
  <c r="Q223" i="14"/>
  <c r="Q524" i="14" s="1"/>
  <c r="K523" i="14"/>
  <c r="BU522" i="14" s="1"/>
  <c r="K223" i="14"/>
  <c r="K524" i="14" s="1"/>
  <c r="AR493" i="14"/>
  <c r="BZ495" i="14" s="1"/>
  <c r="AR222" i="14"/>
  <c r="AR494" i="14" s="1"/>
  <c r="AR433" i="14"/>
  <c r="BZ435" i="14" s="1"/>
  <c r="AR220" i="14"/>
  <c r="AR434" i="14" s="1"/>
  <c r="L433" i="14"/>
  <c r="BU433" i="14" s="1"/>
  <c r="L220" i="14"/>
  <c r="L434" i="14" s="1"/>
  <c r="J220" i="14"/>
  <c r="J434" i="14" s="1"/>
  <c r="AO403" i="14"/>
  <c r="BZ402" i="14" s="1"/>
  <c r="AO219" i="14"/>
  <c r="AO404" i="14" s="1"/>
  <c r="Y403" i="14"/>
  <c r="BW404" i="14" s="1"/>
  <c r="W403" i="14"/>
  <c r="BW402" i="14" s="1"/>
  <c r="W219" i="14"/>
  <c r="W404" i="14" s="1"/>
  <c r="AR373" i="14"/>
  <c r="BZ375" i="14" s="1"/>
  <c r="AR218" i="14"/>
  <c r="AR374" i="14" s="1"/>
  <c r="AF373" i="14"/>
  <c r="BX375" i="14" s="1"/>
  <c r="AF218" i="14"/>
  <c r="AF374" i="14" s="1"/>
  <c r="AJ216" i="14"/>
  <c r="AJ314" i="14" s="1"/>
  <c r="AJ313" i="14"/>
  <c r="BY313" i="14" s="1"/>
  <c r="AH313" i="14"/>
  <c r="BY311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254" i="14" s="1"/>
  <c r="AE1454" i="14" s="1"/>
  <c r="S154" i="14"/>
  <c r="S1453" i="14" s="1"/>
  <c r="BV1454" i="14" s="1"/>
  <c r="AM1332" i="14"/>
  <c r="AK150" i="14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343" i="14" s="1"/>
  <c r="BZ346" i="14" s="1"/>
  <c r="AG117" i="14"/>
  <c r="AS116" i="14"/>
  <c r="AG116" i="14"/>
  <c r="AG313" i="14" s="1"/>
  <c r="BX316" i="14" s="1"/>
  <c r="U116" i="14"/>
  <c r="AE1123" i="14"/>
  <c r="BX1124" i="14" s="1"/>
  <c r="S241" i="14"/>
  <c r="S1064" i="14" s="1"/>
  <c r="Y1003" i="14"/>
  <c r="BW1004" i="14" s="1"/>
  <c r="S239" i="14"/>
  <c r="S1004" i="14" s="1"/>
  <c r="AQ943" i="14"/>
  <c r="BZ944" i="14" s="1"/>
  <c r="AQ237" i="14"/>
  <c r="AQ944" i="14" s="1"/>
  <c r="S235" i="14"/>
  <c r="S884" i="14" s="1"/>
  <c r="AR793" i="14"/>
  <c r="BZ795" i="14" s="1"/>
  <c r="AQ763" i="14"/>
  <c r="BZ764" i="14"/>
  <c r="AQ231" i="14"/>
  <c r="AQ764" i="14" s="1"/>
  <c r="AK763" i="14"/>
  <c r="BY764" i="14" s="1"/>
  <c r="AR733" i="14"/>
  <c r="BZ735" i="14" s="1"/>
  <c r="AR230" i="14"/>
  <c r="AR734" i="14" s="1"/>
  <c r="AL733" i="14"/>
  <c r="BY735" i="14" s="1"/>
  <c r="AL230" i="14"/>
  <c r="AL734" i="14" s="1"/>
  <c r="Z733" i="14"/>
  <c r="BW735" i="14" s="1"/>
  <c r="Z230" i="14"/>
  <c r="Z734" i="14" s="1"/>
  <c r="T733" i="14"/>
  <c r="BV735" i="14" s="1"/>
  <c r="T230" i="14"/>
  <c r="T734" i="14" s="1"/>
  <c r="N230" i="14"/>
  <c r="N734" i="14" s="1"/>
  <c r="AV673" i="14"/>
  <c r="CA673" i="14" s="1"/>
  <c r="AV228" i="14"/>
  <c r="AV674" i="14" s="1"/>
  <c r="AP673" i="14"/>
  <c r="BZ673" i="14" s="1"/>
  <c r="AP228" i="14"/>
  <c r="AP674" i="14" s="1"/>
  <c r="AJ673" i="14"/>
  <c r="BY673" i="14" s="1"/>
  <c r="AJ228" i="14"/>
  <c r="AJ674" i="14" s="1"/>
  <c r="AC583" i="14"/>
  <c r="BX582" i="14" s="1"/>
  <c r="AC225" i="14"/>
  <c r="AC584" i="14" s="1"/>
  <c r="Q583" i="14"/>
  <c r="BV582" i="14" s="1"/>
  <c r="K583" i="14"/>
  <c r="BU582" i="14" s="1"/>
  <c r="K225" i="14"/>
  <c r="K584" i="14" s="1"/>
  <c r="AX553" i="14"/>
  <c r="CA555" i="14" s="1"/>
  <c r="AX224" i="14"/>
  <c r="AX554" i="14" s="1"/>
  <c r="AR553" i="14"/>
  <c r="BZ555" i="14" s="1"/>
  <c r="AR224" i="14"/>
  <c r="AR554" i="14" s="1"/>
  <c r="AT493" i="14"/>
  <c r="CA491" i="14" s="1"/>
  <c r="AT222" i="14"/>
  <c r="AT494" i="14" s="1"/>
  <c r="AP493" i="14"/>
  <c r="BZ493" i="14" s="1"/>
  <c r="AP222" i="14"/>
  <c r="AP494" i="14" s="1"/>
  <c r="AN493" i="14"/>
  <c r="BZ491" i="14" s="1"/>
  <c r="AN222" i="14"/>
  <c r="AN494" i="14" s="1"/>
  <c r="AH222" i="14"/>
  <c r="AH494" i="14" s="1"/>
  <c r="AB493" i="14"/>
  <c r="BX491" i="14" s="1"/>
  <c r="AB222" i="14"/>
  <c r="AB494" i="14" s="1"/>
  <c r="V493" i="14"/>
  <c r="BW491" i="14" s="1"/>
  <c r="V222" i="14"/>
  <c r="V494" i="14" s="1"/>
  <c r="P222" i="14"/>
  <c r="P494" i="14" s="1"/>
  <c r="L493" i="14"/>
  <c r="BU493" i="14" s="1"/>
  <c r="L222" i="14"/>
  <c r="L494" i="14" s="1"/>
  <c r="J493" i="14"/>
  <c r="BU491" i="14" s="1"/>
  <c r="J222" i="14"/>
  <c r="J494" i="14" s="1"/>
  <c r="AS463" i="14"/>
  <c r="BZ466" i="14" s="1"/>
  <c r="AS221" i="14"/>
  <c r="AS464" i="14" s="1"/>
  <c r="AQ463" i="14"/>
  <c r="BZ464" i="14" s="1"/>
  <c r="AQ221" i="14"/>
  <c r="AQ464" i="14" s="1"/>
  <c r="AO463" i="14"/>
  <c r="BZ462" i="14" s="1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H463" i="14"/>
  <c r="BT465" i="14" s="1"/>
  <c r="H221" i="14"/>
  <c r="H464" i="14" s="1"/>
  <c r="AV433" i="14"/>
  <c r="CA433" i="14" s="1"/>
  <c r="AV220" i="14"/>
  <c r="AV434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P373" i="14"/>
  <c r="BZ373" i="14" s="1"/>
  <c r="AP218" i="14"/>
  <c r="AP374" i="14" s="1"/>
  <c r="AJ373" i="14"/>
  <c r="BY373" i="14" s="1"/>
  <c r="AJ218" i="14"/>
  <c r="AJ374" i="14" s="1"/>
  <c r="X218" i="14"/>
  <c r="X374" i="14" s="1"/>
  <c r="AL216" i="14"/>
  <c r="AL314" i="14" s="1"/>
  <c r="AL313" i="14"/>
  <c r="BY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K148" i="14"/>
  <c r="AE148" i="14"/>
  <c r="AE1273" i="14" s="1"/>
  <c r="BX1274" i="14" s="1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S973" i="14" s="1"/>
  <c r="BV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K134" i="14"/>
  <c r="AE134" i="14"/>
  <c r="AE234" i="14" s="1"/>
  <c r="AE854" i="14" s="1"/>
  <c r="Y134" i="14"/>
  <c r="S134" i="14"/>
  <c r="S853" i="14" s="1"/>
  <c r="BV854" i="14" s="1"/>
  <c r="M134" i="14"/>
  <c r="G133" i="14"/>
  <c r="G823" i="14" s="1"/>
  <c r="BT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225" i="14" s="1"/>
  <c r="G584" i="14" s="1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M217" i="14" s="1"/>
  <c r="M344" i="14" s="1"/>
  <c r="AQ116" i="14"/>
  <c r="AK116" i="14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E1543" i="17"/>
  <c r="BX1544" i="17" s="1"/>
  <c r="G257" i="17"/>
  <c r="G1544" i="17" s="1"/>
  <c r="AQ255" i="17"/>
  <c r="AQ1484" i="17" s="1"/>
  <c r="G255" i="17"/>
  <c r="G1484" i="17" s="1"/>
  <c r="AQ253" i="17"/>
  <c r="AQ1424" i="17" s="1"/>
  <c r="AQ1363" i="17"/>
  <c r="BZ1364" i="17" s="1"/>
  <c r="AQ251" i="17"/>
  <c r="AQ1364" i="17" s="1"/>
  <c r="AE251" i="17"/>
  <c r="AE1364" i="17" s="1"/>
  <c r="S1363" i="17"/>
  <c r="BV1364" i="17" s="1"/>
  <c r="S251" i="17"/>
  <c r="S1364" i="17" s="1"/>
  <c r="G1363" i="17"/>
  <c r="BT1364" i="17" s="1"/>
  <c r="G251" i="17"/>
  <c r="G1364" i="17" s="1"/>
  <c r="AQ249" i="17"/>
  <c r="AQ1304" i="17" s="1"/>
  <c r="S249" i="17"/>
  <c r="S1304" i="17" s="1"/>
  <c r="AQ247" i="17"/>
  <c r="AQ1244" i="17" s="1"/>
  <c r="G247" i="17"/>
  <c r="G1244" i="17" s="1"/>
  <c r="AQ1183" i="17"/>
  <c r="BZ1184" i="17" s="1"/>
  <c r="AQ245" i="17"/>
  <c r="AQ1184" i="17" s="1"/>
  <c r="AE1183" i="17"/>
  <c r="BX1184" i="17" s="1"/>
  <c r="AE245" i="17"/>
  <c r="AE1184" i="17" s="1"/>
  <c r="S245" i="17"/>
  <c r="S1184" i="17" s="1"/>
  <c r="G1183" i="17"/>
  <c r="BT1184" i="17" s="1"/>
  <c r="S243" i="17"/>
  <c r="S1124" i="17" s="1"/>
  <c r="AE241" i="17"/>
  <c r="AE1064" i="17" s="1"/>
  <c r="S1003" i="17"/>
  <c r="BV1004" i="17" s="1"/>
  <c r="S239" i="17"/>
  <c r="S1004" i="17" s="1"/>
  <c r="AQ237" i="17"/>
  <c r="AQ944" i="17" s="1"/>
  <c r="AE237" i="17"/>
  <c r="AE944" i="17" s="1"/>
  <c r="AQ823" i="17"/>
  <c r="BZ824" i="17" s="1"/>
  <c r="AQ233" i="17"/>
  <c r="AQ824" i="17" s="1"/>
  <c r="S823" i="17"/>
  <c r="BV824" i="17" s="1"/>
  <c r="S233" i="17"/>
  <c r="S824" i="17" s="1"/>
  <c r="AE231" i="17"/>
  <c r="AE764" i="17" s="1"/>
  <c r="AQ703" i="17"/>
  <c r="BZ704" i="17" s="1"/>
  <c r="G703" i="17"/>
  <c r="BT704" i="17" s="1"/>
  <c r="AQ227" i="17"/>
  <c r="AQ644" i="17" s="1"/>
  <c r="AQ643" i="17"/>
  <c r="BZ644" i="17" s="1"/>
  <c r="S643" i="17"/>
  <c r="BV644" i="17" s="1"/>
  <c r="G227" i="17"/>
  <c r="G644" i="17" s="1"/>
  <c r="AQ583" i="17"/>
  <c r="BZ584" i="17" s="1"/>
  <c r="S225" i="17"/>
  <c r="S584" i="17" s="1"/>
  <c r="AQ223" i="17"/>
  <c r="AQ524" i="17" s="1"/>
  <c r="S223" i="17"/>
  <c r="S524" i="17" s="1"/>
  <c r="G223" i="17"/>
  <c r="G524" i="17" s="1"/>
  <c r="AQ221" i="17"/>
  <c r="AQ464" i="17" s="1"/>
  <c r="AE221" i="17"/>
  <c r="AE464" i="17" s="1"/>
  <c r="AQ219" i="17"/>
  <c r="AQ404" i="17" s="1"/>
  <c r="AE219" i="17"/>
  <c r="AE404" i="17" s="1"/>
  <c r="S403" i="17"/>
  <c r="BV404" i="17" s="1"/>
  <c r="G403" i="17"/>
  <c r="BT404" i="17" s="1"/>
  <c r="AQ343" i="17"/>
  <c r="BZ344" i="17" s="1"/>
  <c r="S343" i="17"/>
  <c r="BV344" i="17" s="1"/>
  <c r="S217" i="17"/>
  <c r="S344" i="17" s="1"/>
  <c r="G343" i="17"/>
  <c r="BT344" i="17" s="1"/>
  <c r="G217" i="17"/>
  <c r="G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AS1513" i="17" s="1"/>
  <c r="BZ1516" i="17" s="1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1573" i="17"/>
  <c r="BU1574" i="17" s="1"/>
  <c r="M258" i="17"/>
  <c r="M1574" i="17" s="1"/>
  <c r="M256" i="17"/>
  <c r="M1514" i="17" s="1"/>
  <c r="AK1453" i="17"/>
  <c r="BY1454" i="17" s="1"/>
  <c r="AK254" i="17"/>
  <c r="AK1454" i="17" s="1"/>
  <c r="M1453" i="17"/>
  <c r="BU1454" i="17" s="1"/>
  <c r="M254" i="17"/>
  <c r="M1454" i="17" s="1"/>
  <c r="AK252" i="17"/>
  <c r="AK1394" i="17" s="1"/>
  <c r="M1393" i="17"/>
  <c r="BU1394" i="17" s="1"/>
  <c r="M252" i="17"/>
  <c r="M1394" i="17" s="1"/>
  <c r="AK1333" i="17"/>
  <c r="BY1334" i="17" s="1"/>
  <c r="M1333" i="17"/>
  <c r="BU1334" i="17" s="1"/>
  <c r="AK1273" i="17"/>
  <c r="BY1274" i="17" s="1"/>
  <c r="M1273" i="17"/>
  <c r="BU1274" i="17" s="1"/>
  <c r="M248" i="17"/>
  <c r="M1274" i="17" s="1"/>
  <c r="M1153" i="17"/>
  <c r="BU1154" i="17" s="1"/>
  <c r="M244" i="17"/>
  <c r="M1154" i="17" s="1"/>
  <c r="AK242" i="17"/>
  <c r="AK1094" i="17" s="1"/>
  <c r="M242" i="17"/>
  <c r="M1094" i="17" s="1"/>
  <c r="M1093" i="17"/>
  <c r="BU1094" i="17" s="1"/>
  <c r="AK1033" i="17"/>
  <c r="BY1034" i="17" s="1"/>
  <c r="M1033" i="17"/>
  <c r="BU1034" i="17" s="1"/>
  <c r="M240" i="17"/>
  <c r="M1034" i="17" s="1"/>
  <c r="M973" i="17"/>
  <c r="BU974" i="17" s="1"/>
  <c r="M913" i="17"/>
  <c r="BU914" i="17" s="1"/>
  <c r="M236" i="17"/>
  <c r="M914" i="17" s="1"/>
  <c r="AK234" i="17"/>
  <c r="AK854" i="17" s="1"/>
  <c r="M853" i="17"/>
  <c r="BU854" i="17" s="1"/>
  <c r="AK793" i="17"/>
  <c r="BY794" i="17" s="1"/>
  <c r="AK232" i="17"/>
  <c r="AK794" i="17" s="1"/>
  <c r="M793" i="17"/>
  <c r="BU794" i="17" s="1"/>
  <c r="M232" i="17"/>
  <c r="M794" i="17" s="1"/>
  <c r="AK733" i="17"/>
  <c r="BY734" i="17" s="1"/>
  <c r="M733" i="17"/>
  <c r="BU734" i="17" s="1"/>
  <c r="M230" i="17"/>
  <c r="M734" i="17" s="1"/>
  <c r="AK673" i="17"/>
  <c r="BY674" i="17" s="1"/>
  <c r="M673" i="17"/>
  <c r="BU674" i="17" s="1"/>
  <c r="M228" i="17"/>
  <c r="M674" i="17" s="1"/>
  <c r="AK613" i="17"/>
  <c r="BY614" i="17" s="1"/>
  <c r="M613" i="17"/>
  <c r="BU614" i="17" s="1"/>
  <c r="M226" i="17"/>
  <c r="M614" i="17" s="1"/>
  <c r="M553" i="17"/>
  <c r="BU554" i="17" s="1"/>
  <c r="M224" i="17"/>
  <c r="M554" i="17" s="1"/>
  <c r="AK493" i="17"/>
  <c r="BY494" i="17" s="1"/>
  <c r="AK222" i="17"/>
  <c r="AK494" i="17" s="1"/>
  <c r="M493" i="17"/>
  <c r="BU494" i="17" s="1"/>
  <c r="AK433" i="17"/>
  <c r="BY434" i="17" s="1"/>
  <c r="AK220" i="17"/>
  <c r="AK434" i="17" s="1"/>
  <c r="M433" i="17"/>
  <c r="BU434" i="17" s="1"/>
  <c r="M220" i="17"/>
  <c r="M434" i="17" s="1"/>
  <c r="AK373" i="17"/>
  <c r="BY374" i="17" s="1"/>
  <c r="M218" i="17"/>
  <c r="M374" i="17" s="1"/>
  <c r="M373" i="17"/>
  <c r="BU374" i="17" s="1"/>
  <c r="AQ216" i="17"/>
  <c r="AQ314" i="17" s="1"/>
  <c r="AQ313" i="17"/>
  <c r="BZ314" i="17" s="1"/>
  <c r="S216" i="17"/>
  <c r="S314" i="17" s="1"/>
  <c r="S313" i="17"/>
  <c r="BV314" i="17" s="1"/>
  <c r="G216" i="17"/>
  <c r="G314" i="17" s="1"/>
  <c r="G313" i="17"/>
  <c r="BT314" i="17" s="1"/>
  <c r="AY1575" i="17"/>
  <c r="AY1572" i="17"/>
  <c r="AA1575" i="17"/>
  <c r="AA1572" i="17"/>
  <c r="AA158" i="17"/>
  <c r="AA1573" i="17" s="1"/>
  <c r="BW1576" i="17" s="1"/>
  <c r="AM1545" i="17"/>
  <c r="AM1542" i="17"/>
  <c r="AM157" i="17"/>
  <c r="AM1543" i="17" s="1"/>
  <c r="BY1546" i="17" s="1"/>
  <c r="O1545" i="17"/>
  <c r="O1542" i="17"/>
  <c r="O157" i="17"/>
  <c r="O1543" i="17" s="1"/>
  <c r="BU1546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250" i="17" s="1"/>
  <c r="AA1334" i="17" s="1"/>
  <c r="AM1305" i="17"/>
  <c r="AM1302" i="17"/>
  <c r="AM149" i="17"/>
  <c r="AM1303" i="17" s="1"/>
  <c r="BY1306" i="17" s="1"/>
  <c r="O1305" i="17"/>
  <c r="O1302" i="17"/>
  <c r="O149" i="17"/>
  <c r="O1303" i="17" s="1"/>
  <c r="BU1306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1183" i="17" s="1"/>
  <c r="BU1186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1033" i="17" s="1"/>
  <c r="BW1036" i="17" s="1"/>
  <c r="AM1005" i="17"/>
  <c r="AM1002" i="17"/>
  <c r="AM139" i="17"/>
  <c r="AM1003" i="17" s="1"/>
  <c r="BY1006" i="17" s="1"/>
  <c r="O1005" i="17"/>
  <c r="O1002" i="17"/>
  <c r="O139" i="17"/>
  <c r="O1003" i="17" s="1"/>
  <c r="BU1006" i="17" s="1"/>
  <c r="AM972" i="17"/>
  <c r="AM975" i="17"/>
  <c r="AM138" i="17"/>
  <c r="AM973" i="17" s="1"/>
  <c r="BY976" i="17" s="1"/>
  <c r="O972" i="17"/>
  <c r="O975" i="17"/>
  <c r="O138" i="17"/>
  <c r="O973" i="17" s="1"/>
  <c r="BU976" i="17" s="1"/>
  <c r="AM945" i="17"/>
  <c r="AM942" i="17"/>
  <c r="AM137" i="17"/>
  <c r="AM237" i="17" s="1"/>
  <c r="AM944" i="17" s="1"/>
  <c r="O945" i="17"/>
  <c r="O942" i="17"/>
  <c r="O137" i="17"/>
  <c r="O943" i="17" s="1"/>
  <c r="BU946" i="17" s="1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AM733" i="17" s="1"/>
  <c r="BY736" i="17" s="1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AM227" i="17" s="1"/>
  <c r="AM644" i="17" s="1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A583" i="17" s="1"/>
  <c r="BW586" i="17" s="1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493" i="17" s="1"/>
  <c r="BU496" i="17" s="1"/>
  <c r="AY462" i="17"/>
  <c r="AY465" i="17"/>
  <c r="AM462" i="17"/>
  <c r="AM121" i="17"/>
  <c r="AM463" i="17" s="1"/>
  <c r="BY466" i="17" s="1"/>
  <c r="AM465" i="17"/>
  <c r="AA462" i="17"/>
  <c r="AA121" i="17"/>
  <c r="AA463" i="17" s="1"/>
  <c r="BW466" i="17" s="1"/>
  <c r="AA465" i="17"/>
  <c r="O462" i="17"/>
  <c r="O121" i="17"/>
  <c r="O463" i="17" s="1"/>
  <c r="BU466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219" i="17" s="1"/>
  <c r="AM404" i="17" s="1"/>
  <c r="O402" i="17"/>
  <c r="O405" i="17"/>
  <c r="O119" i="17"/>
  <c r="O219" i="17" s="1"/>
  <c r="O404" i="17" s="1"/>
  <c r="AY372" i="17"/>
  <c r="AY375" i="17"/>
  <c r="AM372" i="17"/>
  <c r="AM375" i="17"/>
  <c r="AM118" i="17"/>
  <c r="AM218" i="17" s="1"/>
  <c r="AM374" i="17" s="1"/>
  <c r="AA372" i="17"/>
  <c r="AA375" i="17"/>
  <c r="AA118" i="17"/>
  <c r="AA218" i="17" s="1"/>
  <c r="AA374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AK1483" i="17"/>
  <c r="BY1484" i="17" s="1"/>
  <c r="AK255" i="17"/>
  <c r="AK1484" i="17" s="1"/>
  <c r="Y255" i="17"/>
  <c r="Y1484" i="17" s="1"/>
  <c r="M1483" i="17"/>
  <c r="BU1484" i="17" s="1"/>
  <c r="M255" i="17"/>
  <c r="M1484" i="17" s="1"/>
  <c r="AK1423" i="17"/>
  <c r="BY1424" i="17" s="1"/>
  <c r="Y1423" i="17"/>
  <c r="BW1424" i="17" s="1"/>
  <c r="Y253" i="17"/>
  <c r="Y1424" i="17" s="1"/>
  <c r="M1423" i="17"/>
  <c r="BU1424" i="17" s="1"/>
  <c r="M253" i="17"/>
  <c r="M1424" i="17" s="1"/>
  <c r="Y1363" i="17"/>
  <c r="BW1364" i="17" s="1"/>
  <c r="Y251" i="17"/>
  <c r="Y1364" i="17" s="1"/>
  <c r="M1363" i="17"/>
  <c r="BU1364" i="17" s="1"/>
  <c r="M251" i="17"/>
  <c r="M1364" i="17" s="1"/>
  <c r="M1303" i="17"/>
  <c r="BU1304" i="17" s="1"/>
  <c r="M249" i="17"/>
  <c r="M1304" i="17" s="1"/>
  <c r="M1243" i="17"/>
  <c r="BU1244" i="17" s="1"/>
  <c r="M247" i="17"/>
  <c r="M1244" i="17" s="1"/>
  <c r="AK1183" i="17"/>
  <c r="BY1184" i="17" s="1"/>
  <c r="AK245" i="17"/>
  <c r="AK1184" i="17" s="1"/>
  <c r="M1183" i="17"/>
  <c r="BU1184" i="17" s="1"/>
  <c r="M245" i="17"/>
  <c r="M1184" i="17" s="1"/>
  <c r="Y1123" i="17"/>
  <c r="BW1124" i="17" s="1"/>
  <c r="Y243" i="17"/>
  <c r="Y1124" i="17" s="1"/>
  <c r="AK1063" i="17"/>
  <c r="BY1064" i="17" s="1"/>
  <c r="AK241" i="17"/>
  <c r="AK1064" i="17" s="1"/>
  <c r="M1063" i="17"/>
  <c r="BU1064" i="17" s="1"/>
  <c r="M241" i="17"/>
  <c r="M1064" i="17" s="1"/>
  <c r="AK1003" i="17"/>
  <c r="BY1004" i="17" s="1"/>
  <c r="AK239" i="17"/>
  <c r="AK1004" i="17" s="1"/>
  <c r="Y239" i="17"/>
  <c r="Y1004" i="17" s="1"/>
  <c r="AK943" i="17"/>
  <c r="BY944" i="17" s="1"/>
  <c r="AK883" i="17"/>
  <c r="BY884" i="17" s="1"/>
  <c r="AK235" i="17"/>
  <c r="AK884" i="17" s="1"/>
  <c r="Y883" i="17"/>
  <c r="BW884" i="17" s="1"/>
  <c r="Y235" i="17"/>
  <c r="Y884" i="17" s="1"/>
  <c r="Y233" i="17"/>
  <c r="Y824" i="17" s="1"/>
  <c r="Y823" i="17"/>
  <c r="BW824" i="17" s="1"/>
  <c r="M823" i="17"/>
  <c r="BU824" i="17" s="1"/>
  <c r="AK763" i="17"/>
  <c r="BY764" i="17" s="1"/>
  <c r="AK231" i="17"/>
  <c r="AK764" i="17" s="1"/>
  <c r="M763" i="17"/>
  <c r="BU764" i="17" s="1"/>
  <c r="M231" i="17"/>
  <c r="M764" i="17" s="1"/>
  <c r="AK229" i="17"/>
  <c r="AK704" i="17" s="1"/>
  <c r="AK703" i="17"/>
  <c r="BY704" i="17" s="1"/>
  <c r="M229" i="17"/>
  <c r="M704" i="17" s="1"/>
  <c r="M703" i="17"/>
  <c r="BU704" i="17" s="1"/>
  <c r="AK643" i="17"/>
  <c r="BY644" i="17" s="1"/>
  <c r="AK227" i="17"/>
  <c r="AK644" i="17" s="1"/>
  <c r="Y643" i="17"/>
  <c r="BW644" i="17" s="1"/>
  <c r="Y227" i="17"/>
  <c r="Y644" i="17" s="1"/>
  <c r="M227" i="17"/>
  <c r="M644" i="17" s="1"/>
  <c r="AK225" i="17"/>
  <c r="AK584" i="17" s="1"/>
  <c r="Y225" i="17"/>
  <c r="Y584" i="17" s="1"/>
  <c r="Y583" i="17"/>
  <c r="BW584" i="17" s="1"/>
  <c r="M225" i="17"/>
  <c r="M584" i="17" s="1"/>
  <c r="M583" i="17"/>
  <c r="BU584" i="17" s="1"/>
  <c r="Y523" i="17"/>
  <c r="BW524" i="17" s="1"/>
  <c r="Y223" i="17"/>
  <c r="Y524" i="17" s="1"/>
  <c r="AK463" i="17"/>
  <c r="BY464" i="17" s="1"/>
  <c r="M221" i="17"/>
  <c r="M464" i="17" s="1"/>
  <c r="M463" i="17"/>
  <c r="BU464" i="17" s="1"/>
  <c r="AK403" i="17"/>
  <c r="BY404" i="17" s="1"/>
  <c r="Y403" i="17"/>
  <c r="BW404" i="17" s="1"/>
  <c r="Y219" i="17"/>
  <c r="Y404" i="17" s="1"/>
  <c r="M403" i="17"/>
  <c r="BU404" i="17" s="1"/>
  <c r="M219" i="17"/>
  <c r="M404" i="17" s="1"/>
  <c r="AK343" i="17"/>
  <c r="BY344" i="17" s="1"/>
  <c r="AK217" i="17"/>
  <c r="AK344" i="17" s="1"/>
  <c r="M343" i="17"/>
  <c r="BU344" i="17" s="1"/>
  <c r="M217" i="17"/>
  <c r="M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1543" i="17" s="1"/>
  <c r="BZ1546" i="17" s="1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255" i="17" s="1"/>
  <c r="AS1484" i="17" s="1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AS1423" i="17" s="1"/>
  <c r="BZ1426" i="17" s="1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AS1003" i="17" s="1"/>
  <c r="BZ1006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73" i="17"/>
  <c r="BW1574" i="17" s="1"/>
  <c r="Y1513" i="17"/>
  <c r="BW1514" i="17" s="1"/>
  <c r="Y1453" i="17"/>
  <c r="BW1454" i="17" s="1"/>
  <c r="Y254" i="17"/>
  <c r="Y1454" i="17" s="1"/>
  <c r="Y1333" i="17"/>
  <c r="BW1334" i="17" s="1"/>
  <c r="Y250" i="17"/>
  <c r="Y1334" i="17" s="1"/>
  <c r="Y1273" i="17"/>
  <c r="BW1274" i="17" s="1"/>
  <c r="Y248" i="17"/>
  <c r="Y1274" i="17" s="1"/>
  <c r="Y1213" i="17"/>
  <c r="BW1214" i="17" s="1"/>
  <c r="Y246" i="17"/>
  <c r="Y1214" i="17" s="1"/>
  <c r="Y244" i="17"/>
  <c r="Y1154" i="17" s="1"/>
  <c r="Y1033" i="17"/>
  <c r="BW1034" i="17" s="1"/>
  <c r="Y238" i="17"/>
  <c r="Y974" i="17" s="1"/>
  <c r="Y973" i="17"/>
  <c r="BW974" i="17" s="1"/>
  <c r="Y913" i="17"/>
  <c r="BW914" i="17" s="1"/>
  <c r="Y236" i="17"/>
  <c r="Y914" i="17" s="1"/>
  <c r="Y853" i="17"/>
  <c r="BW854" i="17" s="1"/>
  <c r="Y234" i="17"/>
  <c r="Y854" i="17" s="1"/>
  <c r="Y793" i="17"/>
  <c r="BW794" i="17" s="1"/>
  <c r="Y232" i="17"/>
  <c r="Y794" i="17" s="1"/>
  <c r="Y733" i="17"/>
  <c r="BW734" i="17" s="1"/>
  <c r="Y230" i="17"/>
  <c r="Y734" i="17" s="1"/>
  <c r="Y673" i="17"/>
  <c r="BW674" i="17" s="1"/>
  <c r="Y228" i="17"/>
  <c r="Y674" i="17" s="1"/>
  <c r="Y613" i="17"/>
  <c r="BW614" i="17" s="1"/>
  <c r="Y226" i="17"/>
  <c r="Y614" i="17" s="1"/>
  <c r="Y493" i="17"/>
  <c r="BW494" i="17" s="1"/>
  <c r="Y433" i="17"/>
  <c r="BW434" i="17" s="1"/>
  <c r="Y220" i="17"/>
  <c r="Y434" i="17" s="1"/>
  <c r="Y218" i="17"/>
  <c r="Y374" i="17" s="1"/>
  <c r="Y373" i="17"/>
  <c r="BW374" i="17" s="1"/>
  <c r="AK216" i="17"/>
  <c r="AK314" i="17" s="1"/>
  <c r="Y216" i="17"/>
  <c r="Y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O233" i="17" s="1"/>
  <c r="O824" i="17" s="1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G221" i="14"/>
  <c r="G464" i="14" s="1"/>
  <c r="S613" i="14"/>
  <c r="BV614" i="14" s="1"/>
  <c r="S226" i="14"/>
  <c r="S61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AK216" i="14"/>
  <c r="AK314" i="14" s="1"/>
  <c r="AK313" i="14"/>
  <c r="BY314" i="14" s="1"/>
  <c r="AK217" i="14"/>
  <c r="AK344" i="14" s="1"/>
  <c r="AK343" i="14"/>
  <c r="BY344" i="14" s="1"/>
  <c r="AW343" i="14"/>
  <c r="CA344" i="14" s="1"/>
  <c r="AK553" i="14"/>
  <c r="BY554" i="14" s="1"/>
  <c r="AK224" i="14"/>
  <c r="AK554" i="14" s="1"/>
  <c r="AQ553" i="14"/>
  <c r="BZ554" i="14" s="1"/>
  <c r="AQ224" i="14"/>
  <c r="AQ554" i="14" s="1"/>
  <c r="G583" i="14"/>
  <c r="BT584" i="14" s="1"/>
  <c r="S227" i="14"/>
  <c r="S644" i="14" s="1"/>
  <c r="AK673" i="14"/>
  <c r="BY674" i="14" s="1"/>
  <c r="AK228" i="14"/>
  <c r="AK674" i="14" s="1"/>
  <c r="AK733" i="14"/>
  <c r="BY734" i="14" s="1"/>
  <c r="AK230" i="14"/>
  <c r="AK734" i="14" s="1"/>
  <c r="AQ733" i="14"/>
  <c r="BZ734" i="14" s="1"/>
  <c r="AQ230" i="14"/>
  <c r="AQ734" i="14" s="1"/>
  <c r="AQ853" i="14"/>
  <c r="BZ854" i="14" s="1"/>
  <c r="AQ234" i="14"/>
  <c r="AQ854" i="14" s="1"/>
  <c r="AQ913" i="14"/>
  <c r="BZ914" i="14" s="1"/>
  <c r="AQ236" i="14"/>
  <c r="AQ914" i="14" s="1"/>
  <c r="AQ1033" i="14"/>
  <c r="BZ1034" i="14" s="1"/>
  <c r="AQ240" i="14"/>
  <c r="AQ1034" i="14" s="1"/>
  <c r="Y1153" i="14"/>
  <c r="BW1154" i="14" s="1"/>
  <c r="Y244" i="14"/>
  <c r="Y1154" i="14" s="1"/>
  <c r="AQ1273" i="14"/>
  <c r="BZ1274" i="14" s="1"/>
  <c r="AQ248" i="14"/>
  <c r="AQ1274" i="14" s="1"/>
  <c r="AQ256" i="14"/>
  <c r="AQ1514" i="14" s="1"/>
  <c r="AQ1513" i="14"/>
  <c r="BZ151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E1213" i="14"/>
  <c r="BX1214" i="14" s="1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AS1483" i="17"/>
  <c r="BZ1486" i="17" s="1"/>
  <c r="O403" i="17"/>
  <c r="BU406" i="17" s="1"/>
  <c r="O230" i="17"/>
  <c r="O734" i="17" s="1"/>
  <c r="AA240" i="17"/>
  <c r="AA1034" i="17" s="1"/>
  <c r="AA258" i="17"/>
  <c r="AA1574" i="17" s="1"/>
  <c r="U823" i="17"/>
  <c r="BV826" i="17" s="1"/>
  <c r="U252" i="17"/>
  <c r="U1394" i="17" s="1"/>
  <c r="AS1453" i="17"/>
  <c r="BZ1456" i="17" s="1"/>
  <c r="AS254" i="17"/>
  <c r="AS1454" i="17" s="1"/>
  <c r="O673" i="17"/>
  <c r="BU676" i="17" s="1"/>
  <c r="O228" i="17"/>
  <c r="O674" i="17" s="1"/>
  <c r="AA1063" i="17"/>
  <c r="BW1066" i="17" s="1"/>
  <c r="O244" i="17"/>
  <c r="O1154" i="17" s="1"/>
  <c r="O1393" i="17"/>
  <c r="BU1396" i="17" s="1"/>
  <c r="O252" i="17"/>
  <c r="O1394" i="17" s="1"/>
  <c r="AS218" i="17"/>
  <c r="AS374" i="17" s="1"/>
  <c r="AG403" i="17"/>
  <c r="BX406" i="17" s="1"/>
  <c r="O217" i="17"/>
  <c r="O344" i="17" s="1"/>
  <c r="AM225" i="17"/>
  <c r="AM584" i="17" s="1"/>
  <c r="AG373" i="17"/>
  <c r="BX376" i="17" s="1"/>
  <c r="AG673" i="17"/>
  <c r="BX676" i="17" s="1"/>
  <c r="AG232" i="17"/>
  <c r="AG794" i="17" s="1"/>
  <c r="AS237" i="17"/>
  <c r="AS944" i="17" s="1"/>
  <c r="AS238" i="17"/>
  <c r="AS974" i="17" s="1"/>
  <c r="AS239" i="17"/>
  <c r="AS1004" i="17" s="1"/>
  <c r="AS1183" i="17"/>
  <c r="BZ1186" i="17" s="1"/>
  <c r="AS1303" i="17"/>
  <c r="BZ1306" i="17" s="1"/>
  <c r="AS253" i="17"/>
  <c r="AS1424" i="17" s="1"/>
  <c r="U255" i="17"/>
  <c r="U1484" i="17" s="1"/>
  <c r="AG256" i="17"/>
  <c r="AG1514" i="17" s="1"/>
  <c r="AS257" i="17"/>
  <c r="AS1544" i="17" s="1"/>
  <c r="AM221" i="17"/>
  <c r="AM464" i="17" s="1"/>
  <c r="AM643" i="17"/>
  <c r="BY646" i="17" s="1"/>
  <c r="AM230" i="17"/>
  <c r="AM734" i="17" s="1"/>
  <c r="AM235" i="17"/>
  <c r="AM884" i="17" s="1"/>
  <c r="AM1363" i="17"/>
  <c r="BY1366" i="17" s="1"/>
  <c r="U217" i="17"/>
  <c r="U344" i="17" s="1"/>
  <c r="AS403" i="17"/>
  <c r="BZ406" i="17" s="1"/>
  <c r="AS553" i="17"/>
  <c r="BZ556" i="17" s="1"/>
  <c r="AS233" i="17"/>
  <c r="AS824" i="17" s="1"/>
  <c r="I853" i="17"/>
  <c r="BT856" i="17" s="1"/>
  <c r="AG1243" i="17"/>
  <c r="BX1246" i="17" s="1"/>
  <c r="I1423" i="17"/>
  <c r="BT1426" i="17" s="1"/>
  <c r="AS256" i="17"/>
  <c r="AS1514" i="17" s="1"/>
  <c r="BE1212" i="14"/>
  <c r="BE1152" i="14"/>
  <c r="AS523" i="14"/>
  <c r="BZ526" i="14" s="1"/>
  <c r="AS223" i="14"/>
  <c r="AS524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I222" i="14" l="1"/>
  <c r="AI494" i="14" s="1"/>
  <c r="AI217" i="14"/>
  <c r="AI344" i="14" s="1"/>
  <c r="AL224" i="14"/>
  <c r="AL554" i="14" s="1"/>
  <c r="AI227" i="14"/>
  <c r="AI644" i="14" s="1"/>
  <c r="AL229" i="14"/>
  <c r="AL704" i="14" s="1"/>
  <c r="AB1513" i="14"/>
  <c r="BX1511" i="14" s="1"/>
  <c r="AB1303" i="14"/>
  <c r="BX1301" i="14" s="1"/>
  <c r="AB943" i="14"/>
  <c r="BX941" i="14" s="1"/>
  <c r="AC237" i="14"/>
  <c r="AC944" i="14" s="1"/>
  <c r="AC219" i="14"/>
  <c r="AC404" i="14" s="1"/>
  <c r="AC233" i="14"/>
  <c r="AC824" i="14" s="1"/>
  <c r="W231" i="14"/>
  <c r="W764" i="14" s="1"/>
  <c r="W225" i="14"/>
  <c r="W584" i="14" s="1"/>
  <c r="V230" i="14"/>
  <c r="V734" i="14" s="1"/>
  <c r="V1333" i="14"/>
  <c r="BW1331" i="14" s="1"/>
  <c r="X227" i="14"/>
  <c r="X644" i="14" s="1"/>
  <c r="Q1393" i="14"/>
  <c r="BV1392" i="14" s="1"/>
  <c r="Q1453" i="14"/>
  <c r="BV1452" i="14" s="1"/>
  <c r="Q226" i="14"/>
  <c r="Q614" i="14" s="1"/>
  <c r="R223" i="14"/>
  <c r="R524" i="14" s="1"/>
  <c r="S238" i="14"/>
  <c r="S974" i="14" s="1"/>
  <c r="Q1483" i="14"/>
  <c r="BV1482" i="14" s="1"/>
  <c r="R1423" i="14"/>
  <c r="BV1423" i="14" s="1"/>
  <c r="P231" i="14"/>
  <c r="P764" i="14" s="1"/>
  <c r="Q227" i="14"/>
  <c r="Q644" i="14" s="1"/>
  <c r="L219" i="14"/>
  <c r="L404" i="14" s="1"/>
  <c r="K913" i="14"/>
  <c r="BU912" i="14" s="1"/>
  <c r="K1573" i="14"/>
  <c r="BU1572" i="14" s="1"/>
  <c r="J228" i="14"/>
  <c r="J674" i="14" s="1"/>
  <c r="F493" i="14"/>
  <c r="BT493" i="14" s="1"/>
  <c r="F343" i="14"/>
  <c r="BT343" i="14" s="1"/>
  <c r="F613" i="14"/>
  <c r="BT613" i="14" s="1"/>
  <c r="E583" i="14"/>
  <c r="BT582" i="14" s="1"/>
  <c r="F243" i="14"/>
  <c r="F1124" i="14" s="1"/>
  <c r="F763" i="14"/>
  <c r="BT763" i="14" s="1"/>
  <c r="E433" i="14"/>
  <c r="BT432" i="14" s="1"/>
  <c r="F643" i="14"/>
  <c r="BT643" i="14" s="1"/>
  <c r="E240" i="14"/>
  <c r="E1034" i="14" s="1"/>
  <c r="AE313" i="17"/>
  <c r="BX314" i="17" s="1"/>
  <c r="AE343" i="17"/>
  <c r="BX344" i="17" s="1"/>
  <c r="AE243" i="17"/>
  <c r="AE1124" i="17" s="1"/>
  <c r="AE223" i="17"/>
  <c r="AE524" i="17" s="1"/>
  <c r="AE227" i="17"/>
  <c r="AE644" i="17" s="1"/>
  <c r="AG252" i="17"/>
  <c r="AG1394" i="17" s="1"/>
  <c r="Y224" i="17"/>
  <c r="Y554" i="17" s="1"/>
  <c r="Y237" i="17"/>
  <c r="Y944" i="17" s="1"/>
  <c r="Y247" i="17"/>
  <c r="Y1244" i="17" s="1"/>
  <c r="Y703" i="17"/>
  <c r="BW704" i="17" s="1"/>
  <c r="Y231" i="17"/>
  <c r="Y764" i="17" s="1"/>
  <c r="Y257" i="17"/>
  <c r="Y1544" i="17" s="1"/>
  <c r="AA225" i="17"/>
  <c r="AA584" i="17" s="1"/>
  <c r="S1033" i="17"/>
  <c r="BV1034" i="17" s="1"/>
  <c r="U228" i="17"/>
  <c r="U674" i="17" s="1"/>
  <c r="S221" i="17"/>
  <c r="S464" i="17" s="1"/>
  <c r="U247" i="17"/>
  <c r="U1244" i="17" s="1"/>
  <c r="S241" i="17"/>
  <c r="S1064" i="17" s="1"/>
  <c r="S237" i="17"/>
  <c r="S944" i="17" s="1"/>
  <c r="U583" i="17"/>
  <c r="BV586" i="17" s="1"/>
  <c r="U1453" i="17"/>
  <c r="BV1456" i="17" s="1"/>
  <c r="U236" i="17"/>
  <c r="U914" i="17" s="1"/>
  <c r="O225" i="17"/>
  <c r="O584" i="17" s="1"/>
  <c r="K251" i="17"/>
  <c r="K1364" i="17" s="1"/>
  <c r="K463" i="17"/>
  <c r="BU462" i="17" s="1"/>
  <c r="K233" i="17"/>
  <c r="K824" i="17" s="1"/>
  <c r="K643" i="17"/>
  <c r="BU642" i="17" s="1"/>
  <c r="K236" i="17"/>
  <c r="K914" i="17" s="1"/>
  <c r="O236" i="17"/>
  <c r="O914" i="17" s="1"/>
  <c r="O373" i="17"/>
  <c r="BU376" i="17" s="1"/>
  <c r="K257" i="17"/>
  <c r="K1544" i="17" s="1"/>
  <c r="K239" i="17"/>
  <c r="K1004" i="17" s="1"/>
  <c r="O241" i="17"/>
  <c r="O1064" i="17" s="1"/>
  <c r="O242" i="17"/>
  <c r="O1094" i="17" s="1"/>
  <c r="O823" i="17"/>
  <c r="BU826" i="17" s="1"/>
  <c r="O247" i="17"/>
  <c r="O1244" i="17" s="1"/>
  <c r="BF41" i="17"/>
  <c r="E24" i="9" s="1"/>
  <c r="AZ156" i="17"/>
  <c r="AZ1513" i="17" s="1"/>
  <c r="CB1511" i="17" s="1"/>
  <c r="I1483" i="17"/>
  <c r="BT1486" i="17" s="1"/>
  <c r="BH46" i="17"/>
  <c r="G29" i="9" s="1"/>
  <c r="AT1513" i="14"/>
  <c r="CA1511" i="14" s="1"/>
  <c r="AT1333" i="14"/>
  <c r="CA1331" i="14" s="1"/>
  <c r="AT225" i="14"/>
  <c r="AT584" i="14" s="1"/>
  <c r="AV218" i="14"/>
  <c r="AV374" i="14" s="1"/>
  <c r="AU221" i="14"/>
  <c r="AU464" i="14" s="1"/>
  <c r="AU1213" i="14"/>
  <c r="CA1212" i="14" s="1"/>
  <c r="AX219" i="14"/>
  <c r="AX404" i="14" s="1"/>
  <c r="AT1393" i="14"/>
  <c r="CA1391" i="14" s="1"/>
  <c r="AT1123" i="14"/>
  <c r="CA1121" i="14" s="1"/>
  <c r="AT1093" i="14"/>
  <c r="CA1091" i="14" s="1"/>
  <c r="AH673" i="14"/>
  <c r="BY671" i="14" s="1"/>
  <c r="AH1063" i="14"/>
  <c r="BY1061" i="14" s="1"/>
  <c r="AH973" i="14"/>
  <c r="BY971" i="14" s="1"/>
  <c r="AH233" i="14"/>
  <c r="AH824" i="14" s="1"/>
  <c r="AH227" i="14"/>
  <c r="AH644" i="14" s="1"/>
  <c r="AE223" i="14"/>
  <c r="AE524" i="14" s="1"/>
  <c r="AF1033" i="14"/>
  <c r="BX1035" i="14" s="1"/>
  <c r="AD1123" i="14"/>
  <c r="BX1123" i="14" s="1"/>
  <c r="AF219" i="14"/>
  <c r="AF404" i="14" s="1"/>
  <c r="AB1273" i="14"/>
  <c r="BX1271" i="14" s="1"/>
  <c r="AB1033" i="14"/>
  <c r="BX1031" i="14" s="1"/>
  <c r="AB343" i="14"/>
  <c r="BX341" i="14" s="1"/>
  <c r="AB1213" i="14"/>
  <c r="BX1211" i="14" s="1"/>
  <c r="AB853" i="14"/>
  <c r="BX851" i="14" s="1"/>
  <c r="X313" i="14"/>
  <c r="BW313" i="14" s="1"/>
  <c r="X1123" i="14"/>
  <c r="BW1123" i="14" s="1"/>
  <c r="X233" i="14"/>
  <c r="X824" i="14" s="1"/>
  <c r="V973" i="14"/>
  <c r="BW971" i="14" s="1"/>
  <c r="V237" i="14"/>
  <c r="V944" i="14" s="1"/>
  <c r="V227" i="14"/>
  <c r="V644" i="14" s="1"/>
  <c r="V226" i="14"/>
  <c r="V614" i="14" s="1"/>
  <c r="Q1213" i="14"/>
  <c r="BV1212" i="14" s="1"/>
  <c r="P217" i="14"/>
  <c r="P344" i="14" s="1"/>
  <c r="P219" i="14"/>
  <c r="P404" i="14" s="1"/>
  <c r="J853" i="14"/>
  <c r="BU851" i="14" s="1"/>
  <c r="J226" i="14"/>
  <c r="J614" i="14" s="1"/>
  <c r="H232" i="14"/>
  <c r="H794" i="14" s="1"/>
  <c r="G1273" i="14"/>
  <c r="BT1274" i="14" s="1"/>
  <c r="AA373" i="17"/>
  <c r="BW376" i="17" s="1"/>
  <c r="AA1453" i="17"/>
  <c r="BW1456" i="17" s="1"/>
  <c r="AG234" i="17"/>
  <c r="AG854" i="17" s="1"/>
  <c r="Y245" i="17"/>
  <c r="Y1184" i="17" s="1"/>
  <c r="Y241" i="17"/>
  <c r="Y1064" i="17" s="1"/>
  <c r="AA1213" i="17"/>
  <c r="BW1216" i="17" s="1"/>
  <c r="AA823" i="17"/>
  <c r="BW826" i="17" s="1"/>
  <c r="AA1123" i="17"/>
  <c r="BW1126" i="17" s="1"/>
  <c r="U218" i="17"/>
  <c r="U374" i="17" s="1"/>
  <c r="U244" i="17"/>
  <c r="U1154" i="17" s="1"/>
  <c r="U1093" i="17"/>
  <c r="BV1096" i="17" s="1"/>
  <c r="U232" i="17"/>
  <c r="U794" i="17" s="1"/>
  <c r="U224" i="17"/>
  <c r="U554" i="17" s="1"/>
  <c r="U703" i="17"/>
  <c r="BV706" i="17" s="1"/>
  <c r="K222" i="17"/>
  <c r="K494" i="17" s="1"/>
  <c r="K1213" i="17"/>
  <c r="BU1212" i="17" s="1"/>
  <c r="K226" i="17"/>
  <c r="K614" i="17" s="1"/>
  <c r="K224" i="17"/>
  <c r="K554" i="17" s="1"/>
  <c r="O249" i="17"/>
  <c r="O1304" i="17" s="1"/>
  <c r="K313" i="17"/>
  <c r="BU312" i="17" s="1"/>
  <c r="O255" i="17"/>
  <c r="O1484" i="17" s="1"/>
  <c r="O238" i="17"/>
  <c r="O974" i="17" s="1"/>
  <c r="O257" i="17"/>
  <c r="O1544" i="17" s="1"/>
  <c r="O221" i="17"/>
  <c r="O464" i="17" s="1"/>
  <c r="O234" i="17"/>
  <c r="O854" i="17" s="1"/>
  <c r="O523" i="17"/>
  <c r="BU526" i="17" s="1"/>
  <c r="AE248" i="14"/>
  <c r="AE1274" i="14" s="1"/>
  <c r="G233" i="14"/>
  <c r="G824" i="14" s="1"/>
  <c r="Y218" i="14"/>
  <c r="Y374" i="14" s="1"/>
  <c r="AE247" i="14"/>
  <c r="AE1244" i="14" s="1"/>
  <c r="W1573" i="14"/>
  <c r="BW1572" i="14" s="1"/>
  <c r="N1543" i="14"/>
  <c r="BU1545" i="14" s="1"/>
  <c r="AC1363" i="14"/>
  <c r="BX1362" i="14" s="1"/>
  <c r="F1333" i="14"/>
  <c r="BT1333" i="14" s="1"/>
  <c r="W1213" i="14"/>
  <c r="BW1212" i="14" s="1"/>
  <c r="AT1183" i="14"/>
  <c r="CA1181" i="14" s="1"/>
  <c r="AC1183" i="14"/>
  <c r="BX1182" i="14" s="1"/>
  <c r="Q1153" i="14"/>
  <c r="BV1152" i="14" s="1"/>
  <c r="L1123" i="14"/>
  <c r="BU1123" i="14" s="1"/>
  <c r="AH1093" i="14"/>
  <c r="BY1091" i="14" s="1"/>
  <c r="AT1063" i="14"/>
  <c r="CA1061" i="14" s="1"/>
  <c r="AX1033" i="14"/>
  <c r="CA1035" i="14" s="1"/>
  <c r="N1003" i="14"/>
  <c r="BU1005" i="14" s="1"/>
  <c r="AB973" i="14"/>
  <c r="BX971" i="14" s="1"/>
  <c r="J943" i="14"/>
  <c r="BU941" i="14" s="1"/>
  <c r="Z913" i="14"/>
  <c r="BW915" i="14" s="1"/>
  <c r="F883" i="14"/>
  <c r="BT883" i="14" s="1"/>
  <c r="V853" i="14"/>
  <c r="BW851" i="14" s="1"/>
  <c r="AT343" i="14"/>
  <c r="CA341" i="14" s="1"/>
  <c r="V343" i="14"/>
  <c r="BW341" i="14" s="1"/>
  <c r="L313" i="14"/>
  <c r="BU313" i="14" s="1"/>
  <c r="P236" i="14"/>
  <c r="P914" i="14" s="1"/>
  <c r="P229" i="14"/>
  <c r="P704" i="14" s="1"/>
  <c r="Q224" i="14"/>
  <c r="Q554" i="14" s="1"/>
  <c r="J219" i="14"/>
  <c r="J404" i="14" s="1"/>
  <c r="M250" i="14"/>
  <c r="M1334" i="14" s="1"/>
  <c r="F1513" i="14"/>
  <c r="BT1513" i="14" s="1"/>
  <c r="Z1243" i="14"/>
  <c r="BW1245" i="14" s="1"/>
  <c r="X1183" i="14"/>
  <c r="BW1183" i="14" s="1"/>
  <c r="AC1153" i="14"/>
  <c r="BX1152" i="14" s="1"/>
  <c r="AB1093" i="14"/>
  <c r="BX1091" i="14" s="1"/>
  <c r="AB1063" i="14"/>
  <c r="BX1061" i="14" s="1"/>
  <c r="K1033" i="14"/>
  <c r="BU1032" i="14" s="1"/>
  <c r="AT1003" i="14"/>
  <c r="CA1001" i="14" s="1"/>
  <c r="J973" i="14"/>
  <c r="BU971" i="14" s="1"/>
  <c r="AH853" i="14"/>
  <c r="BY851" i="14" s="1"/>
  <c r="T231" i="14"/>
  <c r="T764" i="14" s="1"/>
  <c r="R228" i="14"/>
  <c r="R674" i="14" s="1"/>
  <c r="V219" i="14"/>
  <c r="V404" i="14" s="1"/>
  <c r="R218" i="14"/>
  <c r="R374" i="14" s="1"/>
  <c r="AH217" i="14"/>
  <c r="AH344" i="14" s="1"/>
  <c r="F216" i="14"/>
  <c r="F314" i="14" s="1"/>
  <c r="AS793" i="17"/>
  <c r="BZ796" i="17" s="1"/>
  <c r="AM763" i="17"/>
  <c r="BY766" i="17" s="1"/>
  <c r="AG248" i="17"/>
  <c r="AG1274" i="17" s="1"/>
  <c r="AG1153" i="17"/>
  <c r="BX1156" i="17" s="1"/>
  <c r="U763" i="17"/>
  <c r="BV766" i="17" s="1"/>
  <c r="AS313" i="17"/>
  <c r="BZ316" i="17" s="1"/>
  <c r="O1333" i="17"/>
  <c r="BU1336" i="17" s="1"/>
  <c r="AA1333" i="17"/>
  <c r="BW1336" i="17" s="1"/>
  <c r="AA433" i="17"/>
  <c r="BW436" i="17" s="1"/>
  <c r="AE703" i="17"/>
  <c r="BX704" i="17" s="1"/>
  <c r="AE235" i="17"/>
  <c r="AE884" i="17" s="1"/>
  <c r="S253" i="17"/>
  <c r="S1424" i="17" s="1"/>
  <c r="S255" i="17"/>
  <c r="S1484" i="17" s="1"/>
  <c r="AQ1543" i="17"/>
  <c r="BZ1544" i="17" s="1"/>
  <c r="AR257" i="14"/>
  <c r="AR1544" i="14" s="1"/>
  <c r="AZ565" i="14"/>
  <c r="AZ685" i="14"/>
  <c r="AZ685" i="17"/>
  <c r="AG159" i="17"/>
  <c r="AS1123" i="14"/>
  <c r="BZ1126" i="14" s="1"/>
  <c r="U523" i="17"/>
  <c r="BV526" i="17" s="1"/>
  <c r="O240" i="17"/>
  <c r="O1034" i="17" s="1"/>
  <c r="AG1453" i="17"/>
  <c r="BX1456" i="17" s="1"/>
  <c r="G231" i="17"/>
  <c r="G764" i="17" s="1"/>
  <c r="L1003" i="17"/>
  <c r="BU1003" i="17" s="1"/>
  <c r="AX217" i="14"/>
  <c r="AX344" i="14" s="1"/>
  <c r="AX1123" i="14"/>
  <c r="CA1125" i="14" s="1"/>
  <c r="AU218" i="14"/>
  <c r="AU374" i="14" s="1"/>
  <c r="AU973" i="14"/>
  <c r="CA972" i="14" s="1"/>
  <c r="AU216" i="14"/>
  <c r="AU314" i="14" s="1"/>
  <c r="AH1153" i="14"/>
  <c r="BY1151" i="14" s="1"/>
  <c r="AF883" i="14"/>
  <c r="BX885" i="14" s="1"/>
  <c r="AF237" i="14"/>
  <c r="AF944" i="14" s="1"/>
  <c r="AB793" i="14"/>
  <c r="BX791" i="14" s="1"/>
  <c r="Z1093" i="14"/>
  <c r="BW1095" i="14" s="1"/>
  <c r="Z217" i="14"/>
  <c r="Z344" i="14" s="1"/>
  <c r="X1243" i="14"/>
  <c r="BW1243" i="14" s="1"/>
  <c r="Z241" i="14"/>
  <c r="Z1064" i="14" s="1"/>
  <c r="V1153" i="14"/>
  <c r="BW1151" i="14" s="1"/>
  <c r="R1393" i="14"/>
  <c r="BV1393" i="14" s="1"/>
  <c r="R1363" i="14"/>
  <c r="BV1363" i="14" s="1"/>
  <c r="R1243" i="14"/>
  <c r="BV1243" i="14" s="1"/>
  <c r="R1543" i="14"/>
  <c r="BV1543" i="14" s="1"/>
  <c r="T1273" i="14"/>
  <c r="BV1275" i="14" s="1"/>
  <c r="Q1513" i="14"/>
  <c r="BV1512" i="14" s="1"/>
  <c r="T1423" i="14"/>
  <c r="BV1425" i="14" s="1"/>
  <c r="T1093" i="14"/>
  <c r="BV1095" i="14" s="1"/>
  <c r="Q232" i="14"/>
  <c r="Q794" i="14" s="1"/>
  <c r="T1063" i="14"/>
  <c r="BV1065" i="14" s="1"/>
  <c r="Q1183" i="14"/>
  <c r="BV1182" i="14" s="1"/>
  <c r="Q218" i="14"/>
  <c r="Q374" i="14" s="1"/>
  <c r="P1573" i="14"/>
  <c r="BV1571" i="14" s="1"/>
  <c r="P1213" i="14"/>
  <c r="BV1211" i="14" s="1"/>
  <c r="M343" i="14"/>
  <c r="BU344" i="14" s="1"/>
  <c r="N236" i="14"/>
  <c r="N914" i="14" s="1"/>
  <c r="N219" i="14"/>
  <c r="N404" i="14" s="1"/>
  <c r="M1543" i="14"/>
  <c r="BU1544" i="14" s="1"/>
  <c r="N1423" i="14"/>
  <c r="BU1425" i="14" s="1"/>
  <c r="N1273" i="14"/>
  <c r="BU1275" i="14" s="1"/>
  <c r="N1063" i="14"/>
  <c r="BU1065" i="14" s="1"/>
  <c r="J1423" i="14"/>
  <c r="BU1421" i="14" s="1"/>
  <c r="G1393" i="14"/>
  <c r="BT1394" i="14" s="1"/>
  <c r="G227" i="14"/>
  <c r="G644" i="14" s="1"/>
  <c r="BD231" i="14"/>
  <c r="BD764" i="14" s="1"/>
  <c r="H219" i="14"/>
  <c r="H404" i="14" s="1"/>
  <c r="H1543" i="14"/>
  <c r="BT1545" i="14" s="1"/>
  <c r="H1273" i="14"/>
  <c r="BT1275" i="14" s="1"/>
  <c r="H1093" i="14"/>
  <c r="BT1095" i="14" s="1"/>
  <c r="H943" i="14"/>
  <c r="BT945" i="14" s="1"/>
  <c r="E235" i="14"/>
  <c r="E884" i="14" s="1"/>
  <c r="H1483" i="14"/>
  <c r="BT1485" i="14" s="1"/>
  <c r="E1513" i="14"/>
  <c r="BT1512" i="14" s="1"/>
  <c r="H1363" i="14"/>
  <c r="BT1365" i="14" s="1"/>
  <c r="E1333" i="14"/>
  <c r="BT1332" i="14" s="1"/>
  <c r="E463" i="14"/>
  <c r="BT462" i="14" s="1"/>
  <c r="E373" i="14"/>
  <c r="BT372" i="14" s="1"/>
  <c r="D228" i="14"/>
  <c r="D674" i="14" s="1"/>
  <c r="AG1183" i="17"/>
  <c r="BX1186" i="17" s="1"/>
  <c r="W1033" i="17"/>
  <c r="BW1032" i="17" s="1"/>
  <c r="AA244" i="17"/>
  <c r="AA1154" i="17" s="1"/>
  <c r="AA236" i="17"/>
  <c r="AA914" i="17" s="1"/>
  <c r="AA222" i="17"/>
  <c r="AA494" i="17" s="1"/>
  <c r="AA228" i="17"/>
  <c r="AA674" i="17" s="1"/>
  <c r="AA257" i="17"/>
  <c r="AA1544" i="17" s="1"/>
  <c r="AA1363" i="17"/>
  <c r="BW1366" i="17" s="1"/>
  <c r="AA239" i="17"/>
  <c r="AA1004" i="17" s="1"/>
  <c r="AA1303" i="17"/>
  <c r="BW1306" i="17" s="1"/>
  <c r="AA733" i="17"/>
  <c r="BW736" i="17" s="1"/>
  <c r="O237" i="17"/>
  <c r="O944" i="17" s="1"/>
  <c r="K242" i="17"/>
  <c r="K1094" i="17" s="1"/>
  <c r="O239" i="17"/>
  <c r="O1004" i="17" s="1"/>
  <c r="O1423" i="17"/>
  <c r="BU1426" i="17" s="1"/>
  <c r="O245" i="17"/>
  <c r="O1184" i="17" s="1"/>
  <c r="O1453" i="17"/>
  <c r="BU1456" i="17" s="1"/>
  <c r="O226" i="17"/>
  <c r="O614" i="17" s="1"/>
  <c r="O222" i="17"/>
  <c r="O494" i="17" s="1"/>
  <c r="O224" i="17"/>
  <c r="O554" i="17" s="1"/>
  <c r="O763" i="17"/>
  <c r="BU766" i="17" s="1"/>
  <c r="O220" i="17"/>
  <c r="O434" i="17" s="1"/>
  <c r="G233" i="17"/>
  <c r="G824" i="17" s="1"/>
  <c r="G241" i="17"/>
  <c r="G1064" i="17" s="1"/>
  <c r="G225" i="17"/>
  <c r="G584" i="17" s="1"/>
  <c r="BD1001" i="17"/>
  <c r="G239" i="17"/>
  <c r="G1004" i="17" s="1"/>
  <c r="BJ54" i="17"/>
  <c r="I37" i="9" s="1"/>
  <c r="BD1481" i="17"/>
  <c r="BJ29" i="17"/>
  <c r="I12" i="9" s="1"/>
  <c r="BD371" i="17"/>
  <c r="I254" i="17"/>
  <c r="I1454" i="17" s="1"/>
  <c r="I1183" i="17"/>
  <c r="BT1186" i="17" s="1"/>
  <c r="X403" i="17"/>
  <c r="BW403" i="17" s="1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1183" i="17" s="1"/>
  <c r="CB1181" i="17" s="1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942" i="17" s="1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671" i="17"/>
  <c r="AZ731" i="17"/>
  <c r="AZ641" i="17"/>
  <c r="AZ971" i="17"/>
  <c r="AZ1451" i="17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945" i="17"/>
  <c r="BD522" i="17"/>
  <c r="I220" i="17"/>
  <c r="I434" i="17" s="1"/>
  <c r="BE1362" i="17"/>
  <c r="I435" i="17"/>
  <c r="I129" i="17"/>
  <c r="I1095" i="17"/>
  <c r="I1215" i="17"/>
  <c r="I1335" i="17"/>
  <c r="I465" i="17"/>
  <c r="I735" i="17"/>
  <c r="I138" i="17"/>
  <c r="I1065" i="17"/>
  <c r="I1425" i="17"/>
  <c r="BD942" i="17"/>
  <c r="BD375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BD585" i="17"/>
  <c r="H1513" i="17"/>
  <c r="BT1515" i="17" s="1"/>
  <c r="H1573" i="17"/>
  <c r="BT1575" i="17" s="1"/>
  <c r="I912" i="17"/>
  <c r="I345" i="17"/>
  <c r="I1245" i="17"/>
  <c r="I1302" i="17"/>
  <c r="I1545" i="17"/>
  <c r="BD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G34" i="9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BL43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F24" i="9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E372" i="19" s="1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M61" i="14" l="1"/>
  <c r="BN46" i="17"/>
  <c r="BN27" i="17"/>
  <c r="BB248" i="17"/>
  <c r="BB1274" i="17" s="1"/>
  <c r="AZ222" i="17"/>
  <c r="AZ494" i="17" s="1"/>
  <c r="BL41" i="17"/>
  <c r="BP54" i="17"/>
  <c r="BM38" i="17"/>
  <c r="BM24" i="17"/>
  <c r="AZ256" i="17"/>
  <c r="AZ1514" i="17" s="1"/>
  <c r="BB973" i="17"/>
  <c r="CB973" i="17" s="1"/>
  <c r="BN32" i="17"/>
  <c r="AW763" i="14"/>
  <c r="CA764" i="14" s="1"/>
  <c r="AW223" i="14"/>
  <c r="AW524" i="14" s="1"/>
  <c r="U853" i="14"/>
  <c r="BV856" i="14" s="1"/>
  <c r="G45" i="9"/>
  <c r="Y45" i="9" s="1"/>
  <c r="AE45" i="9" s="1"/>
  <c r="G37" i="9"/>
  <c r="BN59" i="17"/>
  <c r="BB242" i="17"/>
  <c r="BB1094" i="17" s="1"/>
  <c r="BL38" i="17"/>
  <c r="BL40" i="17"/>
  <c r="BP63" i="17"/>
  <c r="BP43" i="17"/>
  <c r="AW234" i="14"/>
  <c r="AW854" i="14" s="1"/>
  <c r="BN51" i="17"/>
  <c r="AW1093" i="14"/>
  <c r="CA1094" i="14" s="1"/>
  <c r="AW227" i="14"/>
  <c r="AW644" i="14" s="1"/>
  <c r="O673" i="14"/>
  <c r="BU676" i="14" s="1"/>
  <c r="G23" i="9"/>
  <c r="BN41" i="17"/>
  <c r="BL58" i="17"/>
  <c r="BA1153" i="17"/>
  <c r="CB1152" i="17" s="1"/>
  <c r="BL53" i="17"/>
  <c r="W12" i="9"/>
  <c r="AC12" i="9" s="1"/>
  <c r="BD224" i="17"/>
  <c r="BD554" i="17" s="1"/>
  <c r="BP50" i="17"/>
  <c r="BB251" i="17"/>
  <c r="BB1364" i="17" s="1"/>
  <c r="G47" i="9"/>
  <c r="G39" i="9"/>
  <c r="G31" i="9"/>
  <c r="Y31" i="9" s="1"/>
  <c r="AE31" i="9" s="1"/>
  <c r="BP29" i="17"/>
  <c r="BD249" i="17"/>
  <c r="BD1304" i="17" s="1"/>
  <c r="BN33" i="17"/>
  <c r="BD230" i="17"/>
  <c r="BD734" i="17" s="1"/>
  <c r="AZ245" i="17"/>
  <c r="AZ1184" i="17" s="1"/>
  <c r="AZ242" i="17"/>
  <c r="AZ1094" i="17" s="1"/>
  <c r="BL36" i="17"/>
  <c r="AZ227" i="17"/>
  <c r="AZ644" i="17" s="1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BN64" i="14"/>
  <c r="M39" i="9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16" i="9"/>
  <c r="AD16" i="9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Y47" i="9" l="1"/>
  <c r="AE47" i="9" s="1"/>
  <c r="Y23" i="9"/>
  <c r="AE23" i="9" s="1"/>
  <c r="Y39" i="9"/>
  <c r="AE39" i="9" s="1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Z48" i="9" l="1"/>
  <c r="AF48" i="9" s="1"/>
  <c r="BQ24" i="14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<sst xmlns="http://schemas.openxmlformats.org/spreadsheetml/2006/main" count="4547" uniqueCount="323">
  <si>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</si>
  <si>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</si>
  <si>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</si>
  <si>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</si>
  <si>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</si>
  <si>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</si>
  <si>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</si>
  <si>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</si>
  <si>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</si>
  <si>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</si>
  <si>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</si>
  <si>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</si>
  <si>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</si>
  <si>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</si>
  <si>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</si>
  <si>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</si>
  <si>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</si>
  <si>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</si>
  <si>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</si>
  <si>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</si>
  <si>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</si>
  <si>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</si>
  <si>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</si>
  <si>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</si>
  <si>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</si>
  <si>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</si>
  <si>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</si>
  <si>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</si>
  <si>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</si>
  <si>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</si>
  <si>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</si>
  <si>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</si>
  <si>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</si>
  <si>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</si>
  <si>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</si>
  <si>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</si>
  <si>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</si>
  <si>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</si>
  <si>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</si>
  <si>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</si>
  <si>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</si>
  <si>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</si>
  <si>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</si>
  <si>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</si>
  <si>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</si>
  <si>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</si>
  <si>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</si>
  <si>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</si>
  <si>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</si>
  <si>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</si>
  <si>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</si>
  <si>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</si>
  <si>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</si>
  <si>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</si>
  <si>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</si>
  <si>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</si>
  <si>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</si>
  <si>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</si>
  <si>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</si>
  <si>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</si>
  <si>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</si>
  <si>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</si>
  <si>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</si>
  <si>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</si>
  <si>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</si>
  <si>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</si>
  <si>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</si>
  <si>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</si>
  <si>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</si>
  <si>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</si>
  <si>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</si>
  <si>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</si>
  <si>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</si>
  <si>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</si>
  <si>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</si>
  <si>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</si>
  <si>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</si>
  <si>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</si>
  <si>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</si>
  <si>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</si>
  <si>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</si>
  <si>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</si>
  <si>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</si>
  <si>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</si>
  <si>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</si>
  <si>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</si>
  <si>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</si>
  <si>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</si>
  <si>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</si>
  <si>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</si>
  <si>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</si>
  <si>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</si>
  <si>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</si>
  <si>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</si>
  <si>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</si>
  <si>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</si>
  <si>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</si>
  <si>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</si>
  <si>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</si>
  <si>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</si>
  <si>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</si>
  <si>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</si>
  <si>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</si>
  <si>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</si>
  <si>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</si>
  <si>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</si>
  <si>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</si>
  <si>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</si>
  <si>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</si>
  <si>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</si>
  <si>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</si>
  <si>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</si>
  <si>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</si>
  <si>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</si>
  <si>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</si>
  <si>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</si>
  <si>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</si>
  <si>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</si>
  <si>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</si>
  <si>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</si>
  <si>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</si>
  <si>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</si>
  <si>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</si>
  <si>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</si>
  <si>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</si>
  <si>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</si>
  <si>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</si>
  <si>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</si>
  <si>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</si>
  <si>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</si>
  <si>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</si>
  <si>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</si>
  <si>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</si>
  <si>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</si>
  <si>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</si>
  <si>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</si>
  <si>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</si>
  <si>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</si>
  <si>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</si>
  <si>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</si>
  <si>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</si>
  <si>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</si>
  <si>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</si>
  <si>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</si>
  <si>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</si>
  <si>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</si>
  <si>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</si>
  <si>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</si>
  <si>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</si>
  <si>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</si>
  <si>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</si>
  <si>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</si>
  <si>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</si>
  <si>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</si>
  <si>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</si>
  <si>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</si>
  <si>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</si>
  <si>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</si>
  <si>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</si>
  <si>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</si>
  <si>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</si>
  <si>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</si>
  <si>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</si>
  <si>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</si>
  <si>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</si>
  <si>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</si>
  <si>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</si>
  <si>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</si>
  <si>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</si>
  <si>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</si>
  <si>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</si>
  <si>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</si>
  <si>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</si>
  <si>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</si>
  <si>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</si>
  <si>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</si>
  <si>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</si>
  <si>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</si>
  <si>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</si>
  <si>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</si>
  <si>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</si>
  <si>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</si>
  <si>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</si>
  <si>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</si>
  <si>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</si>
  <si>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</si>
  <si>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</si>
  <si>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</si>
  <si>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</si>
  <si>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</si>
  <si>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</si>
  <si>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</si>
  <si>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</si>
  <si>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</si>
  <si>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</si>
  <si>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</si>
  <si>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</si>
  <si>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</si>
  <si>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</si>
  <si>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</si>
  <si>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</si>
  <si>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</si>
  <si>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</si>
  <si>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</si>
  <si>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</si>
  <si>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</si>
  <si>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</si>
  <si>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</si>
  <si>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</si>
  <si>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</si>
  <si>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</si>
  <si>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</si>
  <si>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</si>
  <si>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</si>
  <si>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</si>
  <si>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</si>
  <si>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</si>
  <si>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</si>
  <si>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</si>
  <si>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</si>
  <si>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</si>
  <si>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</si>
  <si>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</si>
  <si>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</si>
  <si>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</si>
  <si>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</si>
  <si>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</si>
  <si>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</si>
  <si>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</si>
  <si>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</si>
  <si>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</si>
  <si>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</si>
  <si>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</si>
  <si>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</si>
  <si>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</si>
  <si>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</si>
  <si>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</si>
  <si>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</si>
  <si>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</si>
  <si>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</si>
  <si>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</si>
  <si>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</si>
  <si>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</si>
  <si>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</si>
  <si>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</si>
  <si>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</si>
  <si>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</si>
  <si>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</si>
  <si>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</si>
  <si>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</si>
  <si>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</si>
  <si>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</si>
  <si>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</si>
  <si>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</si>
  <si>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</si>
  <si>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</si>
  <si>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</si>
  <si>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</si>
  <si>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</si>
  <si>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３年</t>
  </si>
  <si>
    <t>国語３年</t>
    <rPh sb="0" eb="2">
      <t>コクゴ</t>
    </rPh>
    <phoneticPr fontId="1"/>
  </si>
  <si>
    <t>よく聞いて、じこしょうかい</t>
    <rPh sb="2" eb="3">
      <t>キ</t>
    </rPh>
    <phoneticPr fontId="1"/>
  </si>
  <si>
    <t>どきん</t>
    <phoneticPr fontId="1"/>
  </si>
  <si>
    <t>図書館たんていだん</t>
    <rPh sb="0" eb="3">
      <t>トショカン</t>
    </rPh>
    <phoneticPr fontId="1"/>
  </si>
  <si>
    <t>春のくらし</t>
    <rPh sb="0" eb="1">
      <t>ハル</t>
    </rPh>
    <phoneticPr fontId="1"/>
  </si>
  <si>
    <t>漢字の音と訓</t>
    <rPh sb="0" eb="2">
      <t>カンジ</t>
    </rPh>
    <rPh sb="3" eb="4">
      <t>オン</t>
    </rPh>
    <rPh sb="5" eb="6">
      <t>クン</t>
    </rPh>
    <phoneticPr fontId="1"/>
  </si>
  <si>
    <t>もっと知りたい、友だちのこと</t>
    <rPh sb="3" eb="4">
      <t>シ</t>
    </rPh>
    <rPh sb="8" eb="9">
      <t>トモ</t>
    </rPh>
    <phoneticPr fontId="1"/>
  </si>
  <si>
    <t>漢字の広場②</t>
    <rPh sb="0" eb="2">
      <t>カンジ</t>
    </rPh>
    <rPh sb="3" eb="5">
      <t>ヒロバ</t>
    </rPh>
    <phoneticPr fontId="1"/>
  </si>
  <si>
    <t>こまを楽しむ</t>
    <rPh sb="3" eb="4">
      <t>タノ</t>
    </rPh>
    <phoneticPr fontId="1"/>
  </si>
  <si>
    <t>全体と中心</t>
    <rPh sb="0" eb="2">
      <t>ゼンタイ</t>
    </rPh>
    <rPh sb="3" eb="5">
      <t>チュウシン</t>
    </rPh>
    <phoneticPr fontId="1"/>
  </si>
  <si>
    <t>漢字の広場③</t>
    <rPh sb="0" eb="2">
      <t>カンジ</t>
    </rPh>
    <rPh sb="3" eb="5">
      <t>ヒロバ</t>
    </rPh>
    <phoneticPr fontId="1"/>
  </si>
  <si>
    <t>まいごのかぎ</t>
    <phoneticPr fontId="1"/>
  </si>
  <si>
    <t>俳句を楽しもう</t>
    <rPh sb="0" eb="2">
      <t>ハイク</t>
    </rPh>
    <rPh sb="3" eb="4">
      <t>タノ</t>
    </rPh>
    <phoneticPr fontId="1"/>
  </si>
  <si>
    <t>こそあど言葉を使いこなそう</t>
    <rPh sb="4" eb="6">
      <t>コトバ</t>
    </rPh>
    <rPh sb="7" eb="8">
      <t>ツカ</t>
    </rPh>
    <phoneticPr fontId="1"/>
  </si>
  <si>
    <t>引用するとき</t>
    <rPh sb="0" eb="2">
      <t>インヨウ</t>
    </rPh>
    <phoneticPr fontId="1"/>
  </si>
  <si>
    <t>仕事のくふう、見つけたよ</t>
    <rPh sb="0" eb="2">
      <t>シゴト</t>
    </rPh>
    <rPh sb="7" eb="8">
      <t>ミ</t>
    </rPh>
    <phoneticPr fontId="1"/>
  </si>
  <si>
    <t>夏のくらし</t>
    <rPh sb="0" eb="1">
      <t>ナツ</t>
    </rPh>
    <phoneticPr fontId="1"/>
  </si>
  <si>
    <t>一学期の漢字テスト</t>
    <rPh sb="0" eb="3">
      <t>イチガッキ</t>
    </rPh>
    <rPh sb="4" eb="6">
      <t>カンジ</t>
    </rPh>
    <phoneticPr fontId="1"/>
  </si>
  <si>
    <t>わたしのさいこうの一日</t>
    <rPh sb="9" eb="11">
      <t>イチニチ</t>
    </rPh>
    <phoneticPr fontId="1"/>
  </si>
  <si>
    <t>他</t>
    <rPh sb="0" eb="1">
      <t>ホカ</t>
    </rPh>
    <phoneticPr fontId="1"/>
  </si>
  <si>
    <t>春風をたどって</t>
    <rPh sb="0" eb="2">
      <t>ハルカゼ</t>
    </rPh>
    <phoneticPr fontId="1"/>
  </si>
  <si>
    <t>きちんとつたえるために</t>
    <phoneticPr fontId="1"/>
  </si>
  <si>
    <t>文様</t>
    <rPh sb="0" eb="2">
      <t>モンヨウ</t>
    </rPh>
    <phoneticPr fontId="1"/>
  </si>
  <si>
    <t>符号など</t>
    <rPh sb="0" eb="2">
      <t>フゴウ</t>
    </rPh>
    <phoneticPr fontId="1"/>
  </si>
  <si>
    <t>他</t>
    <rPh sb="0" eb="1">
      <t>ホカ</t>
    </rPh>
    <phoneticPr fontId="1"/>
  </si>
  <si>
    <t>本で知ったことをクイズにしよう</t>
    <rPh sb="0" eb="1">
      <t>ホン</t>
    </rPh>
    <rPh sb="2" eb="3">
      <t>シ</t>
    </rPh>
    <phoneticPr fontId="1"/>
  </si>
  <si>
    <t>わたしと小鳥とすずと</t>
    <rPh sb="4" eb="6">
      <t>コトリ</t>
    </rPh>
    <phoneticPr fontId="1"/>
  </si>
  <si>
    <t>夕日がせなかをおしてくる</t>
    <rPh sb="0" eb="2">
      <t>ユウヒ</t>
    </rPh>
    <phoneticPr fontId="1"/>
  </si>
  <si>
    <t>こんな係がクラスにほしい</t>
    <rPh sb="3" eb="4">
      <t>カカリ</t>
    </rPh>
    <phoneticPr fontId="1"/>
  </si>
  <si>
    <t>ポスターを読もう</t>
    <rPh sb="5" eb="6">
      <t>ヨ</t>
    </rPh>
    <phoneticPr fontId="1"/>
  </si>
  <si>
    <t>書くことを考えるときは</t>
    <rPh sb="0" eb="1">
      <t>カ</t>
    </rPh>
    <rPh sb="5" eb="6">
      <t>カンガ</t>
    </rPh>
    <phoneticPr fontId="1"/>
  </si>
  <si>
    <t>漢字の組み立て</t>
    <rPh sb="0" eb="2">
      <t>カンジ</t>
    </rPh>
    <rPh sb="3" eb="4">
      <t>ク</t>
    </rPh>
    <rPh sb="5" eb="6">
      <t>タ</t>
    </rPh>
    <phoneticPr fontId="1"/>
  </si>
  <si>
    <t>ローマ字</t>
    <rPh sb="3" eb="4">
      <t>ジ</t>
    </rPh>
    <phoneticPr fontId="1"/>
  </si>
  <si>
    <t>ちいちゃんのかげおくり</t>
  </si>
  <si>
    <t>修飾語を使って書こう</t>
    <rPh sb="0" eb="3">
      <t>シュウショクゴ</t>
    </rPh>
    <rPh sb="4" eb="5">
      <t>ツカ</t>
    </rPh>
    <rPh sb="7" eb="8">
      <t>カ</t>
    </rPh>
    <phoneticPr fontId="1"/>
  </si>
  <si>
    <t>秋のくらし</t>
    <rPh sb="0" eb="1">
      <t>アキ</t>
    </rPh>
    <phoneticPr fontId="1"/>
  </si>
  <si>
    <t>おすすめの一さつを決めよう</t>
    <rPh sb="5" eb="6">
      <t>イチ</t>
    </rPh>
    <rPh sb="9" eb="10">
      <t>キ</t>
    </rPh>
    <phoneticPr fontId="1"/>
  </si>
  <si>
    <t>すがたをかえる大豆</t>
    <rPh sb="7" eb="9">
      <t>ダイズ</t>
    </rPh>
    <phoneticPr fontId="1"/>
  </si>
  <si>
    <t>食べ物のひみつを教えます</t>
    <rPh sb="0" eb="1">
      <t>タ</t>
    </rPh>
    <rPh sb="2" eb="3">
      <t>モノ</t>
    </rPh>
    <rPh sb="8" eb="9">
      <t>オシ</t>
    </rPh>
    <phoneticPr fontId="1"/>
  </si>
  <si>
    <t>ことわざ・故事成語</t>
    <rPh sb="5" eb="7">
      <t>コジ</t>
    </rPh>
    <rPh sb="7" eb="9">
      <t>セイゴ</t>
    </rPh>
    <phoneticPr fontId="1"/>
  </si>
  <si>
    <t>漢字の意味</t>
    <rPh sb="0" eb="2">
      <t>カンジ</t>
    </rPh>
    <rPh sb="3" eb="5">
      <t>イミ</t>
    </rPh>
    <phoneticPr fontId="1"/>
  </si>
  <si>
    <t>短歌を楽しもう</t>
    <rPh sb="0" eb="2">
      <t>タンカ</t>
    </rPh>
    <rPh sb="3" eb="4">
      <t>タノ</t>
    </rPh>
    <phoneticPr fontId="1"/>
  </si>
  <si>
    <t>三年とうげ</t>
    <rPh sb="0" eb="2">
      <t>サンネン</t>
    </rPh>
    <phoneticPr fontId="1"/>
  </si>
  <si>
    <t>冬のくらし</t>
    <rPh sb="0" eb="1">
      <t>フユ</t>
    </rPh>
    <phoneticPr fontId="1"/>
  </si>
  <si>
    <t>わたしの町のよいところ</t>
    <rPh sb="4" eb="5">
      <t>マチ</t>
    </rPh>
    <phoneticPr fontId="1"/>
  </si>
  <si>
    <t>漢字の広場④</t>
    <rPh sb="0" eb="2">
      <t>カンジ</t>
    </rPh>
    <rPh sb="3" eb="5">
      <t>ヒロバ</t>
    </rPh>
    <phoneticPr fontId="1"/>
  </si>
  <si>
    <t>二学期の漢字テスト</t>
    <rPh sb="0" eb="3">
      <t>ニガッキ</t>
    </rPh>
    <rPh sb="4" eb="6">
      <t>カンジ</t>
    </rPh>
    <phoneticPr fontId="1"/>
  </si>
  <si>
    <t>詩のくふうを楽しもう</t>
    <rPh sb="0" eb="1">
      <t>シ</t>
    </rPh>
    <rPh sb="6" eb="7">
      <t>タノ</t>
    </rPh>
    <phoneticPr fontId="1"/>
  </si>
  <si>
    <t>四まいの絵を使って</t>
    <rPh sb="0" eb="1">
      <t>ヨン</t>
    </rPh>
    <rPh sb="4" eb="5">
      <t>エ</t>
    </rPh>
    <rPh sb="6" eb="7">
      <t>ツカ</t>
    </rPh>
    <phoneticPr fontId="1"/>
  </si>
  <si>
    <t>カンジーはかせの音訓かるた</t>
    <rPh sb="8" eb="10">
      <t>オンクン</t>
    </rPh>
    <phoneticPr fontId="1"/>
  </si>
  <si>
    <t>漢字の広場⑥</t>
    <rPh sb="0" eb="2">
      <t>カンジ</t>
    </rPh>
    <rPh sb="3" eb="5">
      <t>ヒロバ</t>
    </rPh>
    <phoneticPr fontId="1"/>
  </si>
  <si>
    <t>漢字の広場⑤</t>
    <rPh sb="0" eb="2">
      <t>カンジ</t>
    </rPh>
    <rPh sb="3" eb="5">
      <t>ヒロバ</t>
    </rPh>
    <phoneticPr fontId="1"/>
  </si>
  <si>
    <t>ありの行列</t>
    <rPh sb="3" eb="5">
      <t>ギョウレツ</t>
    </rPh>
    <phoneticPr fontId="1"/>
  </si>
  <si>
    <t>つたわる言葉で表そう</t>
    <rPh sb="4" eb="6">
      <t>コトバ</t>
    </rPh>
    <rPh sb="7" eb="8">
      <t>アラワ</t>
    </rPh>
    <phoneticPr fontId="1"/>
  </si>
  <si>
    <t>たから島のぼうけん</t>
    <rPh sb="3" eb="4">
      <t>ジマ</t>
    </rPh>
    <phoneticPr fontId="1"/>
  </si>
  <si>
    <t>お気に入りの場所、教えます</t>
    <rPh sb="1" eb="2">
      <t>キ</t>
    </rPh>
    <rPh sb="3" eb="4">
      <t>イ</t>
    </rPh>
    <rPh sb="6" eb="8">
      <t>バショ</t>
    </rPh>
    <rPh sb="9" eb="10">
      <t>オシ</t>
    </rPh>
    <phoneticPr fontId="1"/>
  </si>
  <si>
    <t>モチモチの木</t>
    <rPh sb="5" eb="6">
      <t>キ</t>
    </rPh>
    <phoneticPr fontId="1"/>
  </si>
  <si>
    <t>三年生をふり返って</t>
    <rPh sb="0" eb="3">
      <t>サンネンセイ</t>
    </rPh>
    <rPh sb="6" eb="7">
      <t>カエ</t>
    </rPh>
    <phoneticPr fontId="1"/>
  </si>
  <si>
    <t>三年生の漢字テスト</t>
    <rPh sb="0" eb="3">
      <t>サンネンセイ</t>
    </rPh>
    <rPh sb="4" eb="6">
      <t>カンジ</t>
    </rPh>
    <phoneticPr fontId="1"/>
  </si>
  <si>
    <t>領域別国語テスト</t>
    <rPh sb="0" eb="5">
      <t>リョウイキベツコクゴ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</si>
  <si>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</si>
  <si>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</si>
  <si>
    <t>気持ちをこめて、「来てください」</t>
    <rPh sb="0" eb="1">
      <t>キ</t>
    </rPh>
    <rPh sb="1" eb="2">
      <t>モ</t>
    </rPh>
    <rPh sb="9" eb="10">
      <t>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</si>
</sst>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50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9" fillId="0" borderId="171" xfId="0" applyNumberFormat="1" applyFont="1" applyBorder="1" applyAlignment="1" applyProtection="1">
      <alignment horizontal="center" vertical="center" shrinkToFit="1"/>
      <protection locked="0"/>
    </xf>
    <xf numFmtId="179" fontId="16" fillId="0" borderId="173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68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5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69" xfId="0" applyNumberFormat="1" applyFont="1" applyBorder="1" applyAlignment="1" applyProtection="1">
      <alignment horizontal="center" vertical="center" shrinkToFit="1"/>
      <protection locked="0"/>
    </xf>
    <xf numFmtId="179" fontId="16" fillId="0" borderId="177" xfId="0" applyNumberFormat="1" applyFont="1" applyBorder="1" applyAlignment="1" applyProtection="1">
      <alignment horizontal="center" vertical="center" shrinkToFit="1"/>
      <protection locked="0"/>
    </xf>
    <xf numFmtId="179" fontId="28" fillId="16" borderId="169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0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3" fillId="14" borderId="17" xfId="0" applyFont="1" applyFill="1" applyBorder="1" applyAlignment="1">
      <alignment vertical="top" textRotation="180" shrinkToFit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53" fillId="14" borderId="16" xfId="0" applyFont="1" applyFill="1" applyBorder="1" applyAlignment="1">
      <alignment horizontal="center" vertical="top" textRotation="180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28" fillId="33" borderId="9" xfId="0" applyFont="1" applyFill="1" applyBorder="1" applyAlignment="1">
      <alignment horizontal="center" vertical="center" textRotation="255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17" t="s">
        <v>71</v>
      </c>
      <c r="C1" s="318"/>
      <c r="D1" s="318"/>
      <c r="E1" s="318"/>
      <c r="F1" s="318"/>
      <c r="G1" s="318"/>
      <c r="H1" s="318"/>
      <c r="I1" s="318"/>
      <c r="J1" s="318"/>
      <c r="K1" s="319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20" t="s">
        <v>320</v>
      </c>
      <c r="C3" s="321"/>
      <c r="D3" s="322"/>
      <c r="F3" s="323" t="s">
        <v>210</v>
      </c>
      <c r="G3" s="324"/>
      <c r="H3" s="324"/>
      <c r="I3" s="324"/>
      <c r="J3" s="324"/>
      <c r="K3" s="325"/>
    </row>
    <row r="4" spans="1:12" ht="15.75" thickBot="1"/>
    <row r="5" spans="1:12" ht="15" customHeight="1">
      <c r="B5" s="326" t="s">
        <v>72</v>
      </c>
      <c r="C5" s="329">
        <f ca="1">NOW()</f>
        <v>46113.397976273147</v>
      </c>
      <c r="D5" s="332" t="s">
        <v>115</v>
      </c>
      <c r="I5" s="335" t="s">
        <v>259</v>
      </c>
      <c r="J5" s="336"/>
      <c r="K5" s="336"/>
      <c r="L5" s="337"/>
    </row>
    <row r="6" spans="1:12" ht="15" customHeight="1">
      <c r="B6" s="327"/>
      <c r="C6" s="330"/>
      <c r="D6" s="333"/>
      <c r="F6" s="341" t="s">
        <v>43</v>
      </c>
      <c r="G6" s="342"/>
      <c r="I6" s="338"/>
      <c r="J6" s="339"/>
      <c r="K6" s="339"/>
      <c r="L6" s="340"/>
    </row>
    <row r="7" spans="1:12" ht="15" customHeight="1" thickBot="1">
      <c r="B7" s="328"/>
      <c r="C7" s="331"/>
      <c r="D7" s="334"/>
      <c r="F7" s="343"/>
      <c r="G7" s="344"/>
      <c r="I7" s="345" t="s">
        <v>165</v>
      </c>
      <c r="J7" s="346"/>
      <c r="K7" s="346"/>
      <c r="L7" s="347"/>
    </row>
    <row r="8" spans="1:12" ht="15.75" thickBot="1">
      <c r="I8" s="348"/>
      <c r="J8" s="349"/>
      <c r="K8" s="349"/>
      <c r="L8" s="350"/>
    </row>
    <row r="9" spans="1:12" ht="14.25" customHeight="1">
      <c r="B9" s="282" t="s">
        <v>79</v>
      </c>
      <c r="C9" s="283"/>
      <c r="D9" s="284"/>
      <c r="F9" s="288" t="s">
        <v>73</v>
      </c>
      <c r="G9" s="289"/>
      <c r="I9" s="299"/>
      <c r="J9" s="300"/>
      <c r="K9" s="300"/>
      <c r="L9" s="301"/>
    </row>
    <row r="10" spans="1:12" ht="18.75" customHeight="1" thickBot="1">
      <c r="B10" s="285"/>
      <c r="C10" s="286"/>
      <c r="D10" s="287"/>
      <c r="F10" s="290"/>
      <c r="G10" s="291"/>
      <c r="I10" s="302"/>
      <c r="J10" s="303"/>
      <c r="K10" s="303"/>
      <c r="L10" s="304"/>
    </row>
    <row r="11" spans="1:12" ht="18.75">
      <c r="B11" s="90"/>
      <c r="C11" s="91"/>
      <c r="D11" s="92"/>
      <c r="I11" s="305" t="s">
        <v>166</v>
      </c>
      <c r="J11" s="306"/>
      <c r="K11" s="306"/>
      <c r="L11" s="307"/>
    </row>
    <row r="12" spans="1:12" ht="17.25" customHeight="1" thickBot="1">
      <c r="B12" s="292" t="s">
        <v>116</v>
      </c>
      <c r="C12" s="293"/>
      <c r="D12" s="294"/>
      <c r="F12" s="295" t="s">
        <v>117</v>
      </c>
      <c r="G12" s="296"/>
      <c r="I12" s="308"/>
      <c r="J12" s="309"/>
      <c r="K12" s="309"/>
      <c r="L12" s="310"/>
    </row>
    <row r="13" spans="1:12" ht="17.25" customHeight="1">
      <c r="B13" s="90"/>
      <c r="C13" s="91"/>
      <c r="D13" s="92"/>
      <c r="F13" s="297"/>
      <c r="G13" s="298"/>
      <c r="I13" s="311"/>
      <c r="J13" s="312"/>
      <c r="K13" s="312"/>
      <c r="L13" s="313"/>
    </row>
    <row r="14" spans="1:12" ht="19.5" thickBot="1">
      <c r="B14" s="292" t="s">
        <v>78</v>
      </c>
      <c r="C14" s="293"/>
      <c r="D14" s="294"/>
      <c r="I14" s="314"/>
      <c r="J14" s="315"/>
      <c r="K14" s="315"/>
      <c r="L14" s="316"/>
    </row>
    <row r="15" spans="1:12" ht="17.25" customHeight="1">
      <c r="B15" s="292" t="s">
        <v>118</v>
      </c>
      <c r="C15" s="293"/>
      <c r="D15" s="294"/>
      <c r="F15" s="351" t="s">
        <v>119</v>
      </c>
      <c r="G15" s="352"/>
      <c r="I15" s="355" t="s">
        <v>245</v>
      </c>
      <c r="J15" s="356"/>
      <c r="K15" s="356"/>
      <c r="L15" s="357"/>
    </row>
    <row r="16" spans="1:12" ht="17.25" customHeight="1" thickBot="1">
      <c r="B16" s="292"/>
      <c r="C16" s="293"/>
      <c r="D16" s="294"/>
      <c r="F16" s="353"/>
      <c r="G16" s="354"/>
      <c r="I16" s="358"/>
      <c r="J16" s="359"/>
      <c r="K16" s="359"/>
      <c r="L16" s="360"/>
    </row>
    <row r="17" spans="2:7" ht="18.75">
      <c r="B17" s="292" t="s">
        <v>111</v>
      </c>
      <c r="C17" s="293"/>
      <c r="D17" s="294"/>
    </row>
    <row r="18" spans="2:7" ht="17.25" customHeight="1">
      <c r="B18" s="292" t="s">
        <v>112</v>
      </c>
      <c r="C18" s="293"/>
      <c r="D18" s="294"/>
      <c r="F18" s="361" t="s">
        <v>120</v>
      </c>
      <c r="G18" s="362"/>
    </row>
    <row r="19" spans="2:7" ht="17.25" customHeight="1">
      <c r="B19" s="292" t="s">
        <v>121</v>
      </c>
      <c r="C19" s="293"/>
      <c r="D19" s="294"/>
      <c r="F19" s="363"/>
      <c r="G19" s="364"/>
    </row>
    <row r="20" spans="2:7" ht="18.75">
      <c r="B20" s="292"/>
      <c r="C20" s="293"/>
      <c r="D20" s="294"/>
    </row>
    <row r="21" spans="2:7" ht="17.25" customHeight="1">
      <c r="B21" s="292" t="s">
        <v>74</v>
      </c>
      <c r="C21" s="293"/>
      <c r="D21" s="294"/>
      <c r="F21" s="368" t="s">
        <v>76</v>
      </c>
      <c r="G21" s="369"/>
    </row>
    <row r="22" spans="2:7" ht="17.25" customHeight="1">
      <c r="B22" s="292" t="s">
        <v>75</v>
      </c>
      <c r="C22" s="293"/>
      <c r="D22" s="294"/>
      <c r="F22" s="370"/>
      <c r="G22" s="371"/>
    </row>
    <row r="23" spans="2:7" ht="17.25" customHeight="1">
      <c r="B23" s="292"/>
      <c r="C23" s="293"/>
      <c r="D23" s="294"/>
    </row>
    <row r="24" spans="2:7" ht="17.25" customHeight="1">
      <c r="B24" s="292" t="s">
        <v>168</v>
      </c>
      <c r="C24" s="293"/>
      <c r="D24" s="294"/>
    </row>
    <row r="25" spans="2:7" ht="17.25" customHeight="1">
      <c r="B25" s="292" t="s">
        <v>169</v>
      </c>
      <c r="C25" s="293"/>
      <c r="D25" s="294"/>
    </row>
    <row r="26" spans="2:7" ht="18.75">
      <c r="B26" s="292" t="s">
        <v>170</v>
      </c>
      <c r="C26" s="293"/>
      <c r="D26" s="294"/>
    </row>
    <row r="27" spans="2:7" ht="19.5" thickBot="1">
      <c r="B27" s="365"/>
      <c r="C27" s="366"/>
      <c r="D27" s="367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72" t="s">
        <v>77</v>
      </c>
      <c r="B1" s="374" t="s">
        <v>61</v>
      </c>
      <c r="C1" s="375"/>
      <c r="D1" s="376"/>
    </row>
    <row r="2" spans="1:4" ht="20.25" customHeight="1" thickBot="1">
      <c r="A2" s="373"/>
      <c r="B2" s="377" t="s">
        <v>62</v>
      </c>
      <c r="C2" s="378"/>
      <c r="D2" s="379"/>
    </row>
    <row r="3" spans="1:4" ht="22.5" customHeight="1" thickTop="1" thickBot="1">
      <c r="B3" s="380" t="s">
        <v>43</v>
      </c>
      <c r="C3" s="381"/>
      <c r="D3" s="382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72" t="s">
        <v>77</v>
      </c>
      <c r="B10" s="96">
        <v>6</v>
      </c>
      <c r="C10" s="97"/>
      <c r="D10" s="97"/>
    </row>
    <row r="11" spans="1:4" ht="27.75" customHeight="1" thickBot="1">
      <c r="A11" s="373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72" t="s">
        <v>77</v>
      </c>
      <c r="B20" s="96">
        <v>16</v>
      </c>
      <c r="C20" s="97"/>
      <c r="D20" s="97"/>
    </row>
    <row r="21" spans="1:4" ht="27.75" customHeight="1" thickBot="1">
      <c r="A21" s="373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72" t="s">
        <v>77</v>
      </c>
      <c r="B30" s="96">
        <v>26</v>
      </c>
      <c r="C30" s="97"/>
      <c r="D30" s="97"/>
    </row>
    <row r="31" spans="1:4" ht="27.75" customHeight="1" thickBot="1">
      <c r="A31" s="373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72" t="s">
        <v>77</v>
      </c>
      <c r="B40" s="96">
        <v>36</v>
      </c>
      <c r="C40" s="97"/>
      <c r="D40" s="97"/>
    </row>
    <row r="41" spans="1:4" ht="27.75" customHeight="1" thickBot="1">
      <c r="A41" s="373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7" t="s">
        <v>77</v>
      </c>
      <c r="B1" s="385" t="s">
        <v>63</v>
      </c>
      <c r="C1" s="386"/>
      <c r="D1" s="98"/>
    </row>
    <row r="2" spans="1:4" ht="46.5" customHeight="1" thickBot="1">
      <c r="A2" s="388"/>
      <c r="B2" s="213" t="s">
        <v>64</v>
      </c>
      <c r="C2" s="214" t="s">
        <v>70</v>
      </c>
      <c r="D2" s="98"/>
    </row>
    <row r="3" spans="1:4" ht="41.25" customHeight="1" thickTop="1">
      <c r="A3" s="98"/>
      <c r="B3" s="383" t="s">
        <v>37</v>
      </c>
      <c r="C3" s="384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8" t="s">
        <v>260</v>
      </c>
      <c r="B1" s="449"/>
      <c r="C1" s="449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259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55" t="s">
        <v>321</v>
      </c>
      <c r="B2" s="456"/>
      <c r="C2" s="456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455"/>
      <c r="B3" s="456"/>
      <c r="C3" s="456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455"/>
      <c r="B4" s="456"/>
      <c r="C4" s="456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457"/>
      <c r="B5" s="458"/>
      <c r="C5" s="458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208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261</v>
      </c>
      <c r="E8" s="429" t="s">
        <v>262</v>
      </c>
      <c r="F8" s="444" t="s">
        <v>278</v>
      </c>
      <c r="G8" s="801" t="s">
        <v>280</v>
      </c>
      <c r="H8" s="462" t="s">
        <v>263</v>
      </c>
      <c r="I8" s="465" t="s">
        <v>279</v>
      </c>
      <c r="J8" s="429" t="s">
        <v>264</v>
      </c>
      <c r="K8" s="444" t="s">
        <v>266</v>
      </c>
      <c r="L8" s="429" t="s">
        <v>281</v>
      </c>
      <c r="M8" s="429" t="s">
        <v>265</v>
      </c>
      <c r="N8" s="462" t="s">
        <v>267</v>
      </c>
      <c r="O8" s="429"/>
      <c r="P8" s="443" t="s">
        <v>282</v>
      </c>
      <c r="Q8" s="429" t="s">
        <v>268</v>
      </c>
      <c r="R8" s="429" t="s">
        <v>269</v>
      </c>
      <c r="S8" s="462" t="s">
        <v>322</v>
      </c>
      <c r="T8" s="429"/>
      <c r="U8" s="445"/>
      <c r="V8" s="429" t="s">
        <v>270</v>
      </c>
      <c r="W8" s="429" t="s">
        <v>271</v>
      </c>
      <c r="X8" s="429" t="s">
        <v>272</v>
      </c>
      <c r="Y8" s="462" t="s">
        <v>273</v>
      </c>
      <c r="Z8" s="429"/>
      <c r="AA8" s="429"/>
      <c r="AB8" s="432" t="s">
        <v>274</v>
      </c>
      <c r="AC8" s="429" t="s">
        <v>275</v>
      </c>
      <c r="AD8" s="444" t="s">
        <v>283</v>
      </c>
      <c r="AE8" s="429" t="s">
        <v>276</v>
      </c>
      <c r="AF8" s="462" t="s">
        <v>285</v>
      </c>
      <c r="AG8" s="465" t="s">
        <v>284</v>
      </c>
      <c r="AH8" s="429" t="s">
        <v>277</v>
      </c>
      <c r="AI8" s="429"/>
      <c r="AJ8" s="429"/>
      <c r="AK8" s="462"/>
      <c r="AL8" s="429"/>
      <c r="AM8" s="429"/>
      <c r="AN8" s="432"/>
      <c r="AO8" s="429"/>
      <c r="AP8" s="429"/>
      <c r="AQ8" s="462"/>
      <c r="AR8" s="429"/>
      <c r="AS8" s="445"/>
      <c r="AT8" s="432" t="s">
        <v>258</v>
      </c>
      <c r="AU8" s="429"/>
      <c r="AV8" s="429"/>
      <c r="AW8" s="462"/>
      <c r="AX8" s="429"/>
      <c r="AY8" s="445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63"/>
      <c r="H9" s="463"/>
      <c r="I9" s="446"/>
      <c r="J9" s="430"/>
      <c r="K9" s="478"/>
      <c r="L9" s="435"/>
      <c r="M9" s="435"/>
      <c r="N9" s="463"/>
      <c r="O9" s="430"/>
      <c r="P9" s="433"/>
      <c r="Q9" s="435"/>
      <c r="R9" s="435"/>
      <c r="S9" s="463"/>
      <c r="T9" s="430"/>
      <c r="U9" s="446"/>
      <c r="V9" s="430"/>
      <c r="W9" s="435"/>
      <c r="X9" s="435"/>
      <c r="Y9" s="463"/>
      <c r="Z9" s="430"/>
      <c r="AA9" s="430"/>
      <c r="AB9" s="433"/>
      <c r="AC9" s="435"/>
      <c r="AD9" s="435"/>
      <c r="AE9" s="435"/>
      <c r="AF9" s="463"/>
      <c r="AG9" s="446"/>
      <c r="AH9" s="430"/>
      <c r="AI9" s="435"/>
      <c r="AJ9" s="435"/>
      <c r="AK9" s="463"/>
      <c r="AL9" s="430"/>
      <c r="AM9" s="430"/>
      <c r="AN9" s="433"/>
      <c r="AO9" s="435"/>
      <c r="AP9" s="435"/>
      <c r="AQ9" s="463"/>
      <c r="AR9" s="430"/>
      <c r="AS9" s="446"/>
      <c r="AT9" s="433"/>
      <c r="AU9" s="435"/>
      <c r="AV9" s="435"/>
      <c r="AW9" s="463"/>
      <c r="AX9" s="430"/>
      <c r="AY9" s="446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63"/>
      <c r="H10" s="463"/>
      <c r="I10" s="446"/>
      <c r="J10" s="430"/>
      <c r="K10" s="478"/>
      <c r="L10" s="435"/>
      <c r="M10" s="435"/>
      <c r="N10" s="463"/>
      <c r="O10" s="430"/>
      <c r="P10" s="433"/>
      <c r="Q10" s="435"/>
      <c r="R10" s="435"/>
      <c r="S10" s="463"/>
      <c r="T10" s="430"/>
      <c r="U10" s="446"/>
      <c r="V10" s="430"/>
      <c r="W10" s="435"/>
      <c r="X10" s="435"/>
      <c r="Y10" s="463"/>
      <c r="Z10" s="430"/>
      <c r="AA10" s="430"/>
      <c r="AB10" s="433"/>
      <c r="AC10" s="435"/>
      <c r="AD10" s="435"/>
      <c r="AE10" s="435"/>
      <c r="AF10" s="463"/>
      <c r="AG10" s="446"/>
      <c r="AH10" s="430"/>
      <c r="AI10" s="435"/>
      <c r="AJ10" s="435"/>
      <c r="AK10" s="463"/>
      <c r="AL10" s="430"/>
      <c r="AM10" s="430"/>
      <c r="AN10" s="433"/>
      <c r="AO10" s="435"/>
      <c r="AP10" s="435"/>
      <c r="AQ10" s="463"/>
      <c r="AR10" s="430"/>
      <c r="AS10" s="446"/>
      <c r="AT10" s="433"/>
      <c r="AU10" s="435"/>
      <c r="AV10" s="435"/>
      <c r="AW10" s="463"/>
      <c r="AX10" s="430"/>
      <c r="AY10" s="446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63"/>
      <c r="H11" s="463"/>
      <c r="I11" s="446"/>
      <c r="J11" s="430"/>
      <c r="K11" s="478"/>
      <c r="L11" s="435"/>
      <c r="M11" s="435"/>
      <c r="N11" s="463"/>
      <c r="O11" s="430"/>
      <c r="P11" s="433"/>
      <c r="Q11" s="435"/>
      <c r="R11" s="435"/>
      <c r="S11" s="463"/>
      <c r="T11" s="430"/>
      <c r="U11" s="446"/>
      <c r="V11" s="430"/>
      <c r="W11" s="435"/>
      <c r="X11" s="435"/>
      <c r="Y11" s="463"/>
      <c r="Z11" s="430"/>
      <c r="AA11" s="430"/>
      <c r="AB11" s="433"/>
      <c r="AC11" s="435"/>
      <c r="AD11" s="435"/>
      <c r="AE11" s="435"/>
      <c r="AF11" s="463"/>
      <c r="AG11" s="446"/>
      <c r="AH11" s="430"/>
      <c r="AI11" s="435"/>
      <c r="AJ11" s="435"/>
      <c r="AK11" s="463"/>
      <c r="AL11" s="430"/>
      <c r="AM11" s="430"/>
      <c r="AN11" s="433"/>
      <c r="AO11" s="435"/>
      <c r="AP11" s="435"/>
      <c r="AQ11" s="463"/>
      <c r="AR11" s="430"/>
      <c r="AS11" s="446"/>
      <c r="AT11" s="433"/>
      <c r="AU11" s="435"/>
      <c r="AV11" s="435"/>
      <c r="AW11" s="463"/>
      <c r="AX11" s="430"/>
      <c r="AY11" s="446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6" t="s">
        <v>122</v>
      </c>
      <c r="B12" s="467"/>
      <c r="C12" s="467"/>
      <c r="D12" s="433"/>
      <c r="E12" s="435"/>
      <c r="F12" s="435"/>
      <c r="G12" s="463"/>
      <c r="H12" s="463"/>
      <c r="I12" s="446"/>
      <c r="J12" s="430"/>
      <c r="K12" s="478"/>
      <c r="L12" s="435"/>
      <c r="M12" s="435"/>
      <c r="N12" s="463"/>
      <c r="O12" s="430"/>
      <c r="P12" s="433"/>
      <c r="Q12" s="435"/>
      <c r="R12" s="435"/>
      <c r="S12" s="463"/>
      <c r="T12" s="430"/>
      <c r="U12" s="446"/>
      <c r="V12" s="430"/>
      <c r="W12" s="435"/>
      <c r="X12" s="435"/>
      <c r="Y12" s="463"/>
      <c r="Z12" s="430"/>
      <c r="AA12" s="430"/>
      <c r="AB12" s="433"/>
      <c r="AC12" s="435"/>
      <c r="AD12" s="435"/>
      <c r="AE12" s="435"/>
      <c r="AF12" s="463"/>
      <c r="AG12" s="446"/>
      <c r="AH12" s="430"/>
      <c r="AI12" s="435"/>
      <c r="AJ12" s="435"/>
      <c r="AK12" s="463"/>
      <c r="AL12" s="430"/>
      <c r="AM12" s="430"/>
      <c r="AN12" s="433"/>
      <c r="AO12" s="435"/>
      <c r="AP12" s="435"/>
      <c r="AQ12" s="463"/>
      <c r="AR12" s="430"/>
      <c r="AS12" s="446"/>
      <c r="AT12" s="433"/>
      <c r="AU12" s="435"/>
      <c r="AV12" s="435"/>
      <c r="AW12" s="463"/>
      <c r="AX12" s="430"/>
      <c r="AY12" s="446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8"/>
      <c r="B13" s="469"/>
      <c r="C13" s="469"/>
      <c r="D13" s="433"/>
      <c r="E13" s="435"/>
      <c r="F13" s="435"/>
      <c r="G13" s="463"/>
      <c r="H13" s="463"/>
      <c r="I13" s="446"/>
      <c r="J13" s="430"/>
      <c r="K13" s="478"/>
      <c r="L13" s="435"/>
      <c r="M13" s="435"/>
      <c r="N13" s="463"/>
      <c r="O13" s="430"/>
      <c r="P13" s="433"/>
      <c r="Q13" s="435"/>
      <c r="R13" s="435"/>
      <c r="S13" s="463"/>
      <c r="T13" s="430"/>
      <c r="U13" s="446"/>
      <c r="V13" s="430"/>
      <c r="W13" s="435"/>
      <c r="X13" s="435"/>
      <c r="Y13" s="463"/>
      <c r="Z13" s="430"/>
      <c r="AA13" s="430"/>
      <c r="AB13" s="433"/>
      <c r="AC13" s="435"/>
      <c r="AD13" s="435"/>
      <c r="AE13" s="435"/>
      <c r="AF13" s="463"/>
      <c r="AG13" s="446"/>
      <c r="AH13" s="430"/>
      <c r="AI13" s="435"/>
      <c r="AJ13" s="435"/>
      <c r="AK13" s="463"/>
      <c r="AL13" s="430"/>
      <c r="AM13" s="430"/>
      <c r="AN13" s="433"/>
      <c r="AO13" s="435"/>
      <c r="AP13" s="435"/>
      <c r="AQ13" s="463"/>
      <c r="AR13" s="430"/>
      <c r="AS13" s="446"/>
      <c r="AT13" s="433"/>
      <c r="AU13" s="435"/>
      <c r="AV13" s="435"/>
      <c r="AW13" s="463"/>
      <c r="AX13" s="430"/>
      <c r="AY13" s="446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8"/>
      <c r="B14" s="469"/>
      <c r="C14" s="469"/>
      <c r="D14" s="433"/>
      <c r="E14" s="435"/>
      <c r="F14" s="435"/>
      <c r="G14" s="463"/>
      <c r="H14" s="463"/>
      <c r="I14" s="446"/>
      <c r="J14" s="430"/>
      <c r="K14" s="478"/>
      <c r="L14" s="435"/>
      <c r="M14" s="435"/>
      <c r="N14" s="463"/>
      <c r="O14" s="430"/>
      <c r="P14" s="433"/>
      <c r="Q14" s="435"/>
      <c r="R14" s="435"/>
      <c r="S14" s="463"/>
      <c r="T14" s="430"/>
      <c r="U14" s="446"/>
      <c r="V14" s="430"/>
      <c r="W14" s="435"/>
      <c r="X14" s="435"/>
      <c r="Y14" s="463"/>
      <c r="Z14" s="430"/>
      <c r="AA14" s="430"/>
      <c r="AB14" s="433"/>
      <c r="AC14" s="435"/>
      <c r="AD14" s="435"/>
      <c r="AE14" s="435"/>
      <c r="AF14" s="463"/>
      <c r="AG14" s="446"/>
      <c r="AH14" s="430"/>
      <c r="AI14" s="435"/>
      <c r="AJ14" s="435"/>
      <c r="AK14" s="463"/>
      <c r="AL14" s="430"/>
      <c r="AM14" s="430"/>
      <c r="AN14" s="433"/>
      <c r="AO14" s="435"/>
      <c r="AP14" s="435"/>
      <c r="AQ14" s="463"/>
      <c r="AR14" s="430"/>
      <c r="AS14" s="446"/>
      <c r="AT14" s="433"/>
      <c r="AU14" s="435"/>
      <c r="AV14" s="435"/>
      <c r="AW14" s="463"/>
      <c r="AX14" s="430"/>
      <c r="AY14" s="446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70" t="s">
        <v>123</v>
      </c>
      <c r="B15" s="471"/>
      <c r="C15" s="471"/>
      <c r="D15" s="433"/>
      <c r="E15" s="435"/>
      <c r="F15" s="435"/>
      <c r="G15" s="463"/>
      <c r="H15" s="463"/>
      <c r="I15" s="446"/>
      <c r="J15" s="430"/>
      <c r="K15" s="478"/>
      <c r="L15" s="435"/>
      <c r="M15" s="435"/>
      <c r="N15" s="463"/>
      <c r="O15" s="430"/>
      <c r="P15" s="433"/>
      <c r="Q15" s="435"/>
      <c r="R15" s="435"/>
      <c r="S15" s="463"/>
      <c r="T15" s="430"/>
      <c r="U15" s="446"/>
      <c r="V15" s="430"/>
      <c r="W15" s="435"/>
      <c r="X15" s="435"/>
      <c r="Y15" s="463"/>
      <c r="Z15" s="430"/>
      <c r="AA15" s="430"/>
      <c r="AB15" s="433"/>
      <c r="AC15" s="435"/>
      <c r="AD15" s="435"/>
      <c r="AE15" s="435"/>
      <c r="AF15" s="463"/>
      <c r="AG15" s="446"/>
      <c r="AH15" s="430"/>
      <c r="AI15" s="435"/>
      <c r="AJ15" s="435"/>
      <c r="AK15" s="463"/>
      <c r="AL15" s="430"/>
      <c r="AM15" s="430"/>
      <c r="AN15" s="433"/>
      <c r="AO15" s="435"/>
      <c r="AP15" s="435"/>
      <c r="AQ15" s="463"/>
      <c r="AR15" s="430"/>
      <c r="AS15" s="446"/>
      <c r="AT15" s="433"/>
      <c r="AU15" s="435"/>
      <c r="AV15" s="435"/>
      <c r="AW15" s="463"/>
      <c r="AX15" s="430"/>
      <c r="AY15" s="446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72"/>
      <c r="B16" s="473"/>
      <c r="C16" s="473"/>
      <c r="D16" s="433"/>
      <c r="E16" s="435"/>
      <c r="F16" s="435"/>
      <c r="G16" s="463"/>
      <c r="H16" s="463"/>
      <c r="I16" s="446"/>
      <c r="J16" s="430"/>
      <c r="K16" s="478"/>
      <c r="L16" s="435"/>
      <c r="M16" s="435"/>
      <c r="N16" s="463"/>
      <c r="O16" s="430"/>
      <c r="P16" s="433"/>
      <c r="Q16" s="435"/>
      <c r="R16" s="435"/>
      <c r="S16" s="463"/>
      <c r="T16" s="430"/>
      <c r="U16" s="446"/>
      <c r="V16" s="430"/>
      <c r="W16" s="435"/>
      <c r="X16" s="435"/>
      <c r="Y16" s="463"/>
      <c r="Z16" s="430"/>
      <c r="AA16" s="430"/>
      <c r="AB16" s="433"/>
      <c r="AC16" s="435"/>
      <c r="AD16" s="435"/>
      <c r="AE16" s="435"/>
      <c r="AF16" s="463"/>
      <c r="AG16" s="446"/>
      <c r="AH16" s="430"/>
      <c r="AI16" s="435"/>
      <c r="AJ16" s="435"/>
      <c r="AK16" s="463"/>
      <c r="AL16" s="430"/>
      <c r="AM16" s="430"/>
      <c r="AN16" s="433"/>
      <c r="AO16" s="435"/>
      <c r="AP16" s="435"/>
      <c r="AQ16" s="463"/>
      <c r="AR16" s="430"/>
      <c r="AS16" s="446"/>
      <c r="AT16" s="433"/>
      <c r="AU16" s="435"/>
      <c r="AV16" s="435"/>
      <c r="AW16" s="463"/>
      <c r="AX16" s="430"/>
      <c r="AY16" s="446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4" t="s">
        <v>124</v>
      </c>
      <c r="B17" s="475"/>
      <c r="C17" s="475"/>
      <c r="D17" s="433"/>
      <c r="E17" s="435"/>
      <c r="F17" s="435"/>
      <c r="G17" s="463"/>
      <c r="H17" s="463"/>
      <c r="I17" s="446"/>
      <c r="J17" s="430"/>
      <c r="K17" s="478"/>
      <c r="L17" s="435"/>
      <c r="M17" s="435"/>
      <c r="N17" s="463"/>
      <c r="O17" s="430"/>
      <c r="P17" s="433"/>
      <c r="Q17" s="435"/>
      <c r="R17" s="435"/>
      <c r="S17" s="463"/>
      <c r="T17" s="430"/>
      <c r="U17" s="446"/>
      <c r="V17" s="430"/>
      <c r="W17" s="435"/>
      <c r="X17" s="435"/>
      <c r="Y17" s="463"/>
      <c r="Z17" s="430"/>
      <c r="AA17" s="430"/>
      <c r="AB17" s="433"/>
      <c r="AC17" s="435"/>
      <c r="AD17" s="435"/>
      <c r="AE17" s="435"/>
      <c r="AF17" s="463"/>
      <c r="AG17" s="446"/>
      <c r="AH17" s="430"/>
      <c r="AI17" s="435"/>
      <c r="AJ17" s="435"/>
      <c r="AK17" s="463"/>
      <c r="AL17" s="430"/>
      <c r="AM17" s="430"/>
      <c r="AN17" s="433"/>
      <c r="AO17" s="435"/>
      <c r="AP17" s="435"/>
      <c r="AQ17" s="463"/>
      <c r="AR17" s="430"/>
      <c r="AS17" s="446"/>
      <c r="AT17" s="433"/>
      <c r="AU17" s="435"/>
      <c r="AV17" s="435"/>
      <c r="AW17" s="463"/>
      <c r="AX17" s="430"/>
      <c r="AY17" s="446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6"/>
      <c r="B18" s="477"/>
      <c r="C18" s="477"/>
      <c r="D18" s="434"/>
      <c r="E18" s="436"/>
      <c r="F18" s="436"/>
      <c r="G18" s="464"/>
      <c r="H18" s="464"/>
      <c r="I18" s="447"/>
      <c r="J18" s="431"/>
      <c r="K18" s="479"/>
      <c r="L18" s="436"/>
      <c r="M18" s="436"/>
      <c r="N18" s="464"/>
      <c r="O18" s="431"/>
      <c r="P18" s="434"/>
      <c r="Q18" s="436"/>
      <c r="R18" s="436"/>
      <c r="S18" s="464"/>
      <c r="T18" s="431"/>
      <c r="U18" s="447"/>
      <c r="V18" s="431"/>
      <c r="W18" s="436"/>
      <c r="X18" s="436"/>
      <c r="Y18" s="464"/>
      <c r="Z18" s="431"/>
      <c r="AA18" s="431"/>
      <c r="AB18" s="434"/>
      <c r="AC18" s="436"/>
      <c r="AD18" s="436"/>
      <c r="AE18" s="436"/>
      <c r="AF18" s="464"/>
      <c r="AG18" s="447"/>
      <c r="AH18" s="431"/>
      <c r="AI18" s="436"/>
      <c r="AJ18" s="436"/>
      <c r="AK18" s="464"/>
      <c r="AL18" s="431"/>
      <c r="AM18" s="431"/>
      <c r="AN18" s="434"/>
      <c r="AO18" s="436"/>
      <c r="AP18" s="436"/>
      <c r="AQ18" s="464"/>
      <c r="AR18" s="431"/>
      <c r="AS18" s="447"/>
      <c r="AT18" s="434"/>
      <c r="AU18" s="436"/>
      <c r="AV18" s="436"/>
      <c r="AW18" s="464"/>
      <c r="AX18" s="431"/>
      <c r="AY18" s="447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250</v>
      </c>
      <c r="E19" s="494" t="s">
        <v>246</v>
      </c>
      <c r="F19" s="496" t="s">
        <v>247</v>
      </c>
      <c r="G19" s="498" t="s">
        <v>249</v>
      </c>
      <c r="H19" s="500" t="s">
        <v>248</v>
      </c>
      <c r="I19" s="502" t="s">
        <v>35</v>
      </c>
      <c r="J19" s="504" t="s">
        <v>250</v>
      </c>
      <c r="K19" s="494" t="s">
        <v>246</v>
      </c>
      <c r="L19" s="496" t="s">
        <v>247</v>
      </c>
      <c r="M19" s="506" t="s">
        <v>249</v>
      </c>
      <c r="N19" s="500" t="s">
        <v>248</v>
      </c>
      <c r="O19" s="507" t="s">
        <v>35</v>
      </c>
      <c r="P19" s="492" t="s">
        <v>250</v>
      </c>
      <c r="Q19" s="494" t="s">
        <v>246</v>
      </c>
      <c r="R19" s="496" t="s">
        <v>247</v>
      </c>
      <c r="S19" s="498" t="s">
        <v>249</v>
      </c>
      <c r="T19" s="500" t="s">
        <v>248</v>
      </c>
      <c r="U19" s="502" t="s">
        <v>35</v>
      </c>
      <c r="V19" s="504" t="s">
        <v>250</v>
      </c>
      <c r="W19" s="494" t="s">
        <v>246</v>
      </c>
      <c r="X19" s="496" t="s">
        <v>247</v>
      </c>
      <c r="Y19" s="498" t="s">
        <v>249</v>
      </c>
      <c r="Z19" s="500" t="s">
        <v>248</v>
      </c>
      <c r="AA19" s="507" t="s">
        <v>35</v>
      </c>
      <c r="AB19" s="492" t="s">
        <v>250</v>
      </c>
      <c r="AC19" s="494" t="s">
        <v>246</v>
      </c>
      <c r="AD19" s="496" t="s">
        <v>247</v>
      </c>
      <c r="AE19" s="498" t="s">
        <v>249</v>
      </c>
      <c r="AF19" s="500" t="s">
        <v>248</v>
      </c>
      <c r="AG19" s="502" t="s">
        <v>35</v>
      </c>
      <c r="AH19" s="504" t="s">
        <v>250</v>
      </c>
      <c r="AI19" s="494" t="s">
        <v>246</v>
      </c>
      <c r="AJ19" s="496" t="s">
        <v>247</v>
      </c>
      <c r="AK19" s="498" t="s">
        <v>249</v>
      </c>
      <c r="AL19" s="500" t="s">
        <v>248</v>
      </c>
      <c r="AM19" s="507" t="s">
        <v>35</v>
      </c>
      <c r="AN19" s="492" t="s">
        <v>250</v>
      </c>
      <c r="AO19" s="494" t="s">
        <v>246</v>
      </c>
      <c r="AP19" s="496" t="s">
        <v>247</v>
      </c>
      <c r="AQ19" s="498" t="s">
        <v>249</v>
      </c>
      <c r="AR19" s="500" t="s">
        <v>248</v>
      </c>
      <c r="AS19" s="502" t="s">
        <v>35</v>
      </c>
      <c r="AT19" s="492" t="s">
        <v>250</v>
      </c>
      <c r="AU19" s="494" t="s">
        <v>246</v>
      </c>
      <c r="AV19" s="496" t="s">
        <v>247</v>
      </c>
      <c r="AW19" s="498" t="s">
        <v>249</v>
      </c>
      <c r="AX19" s="500" t="s">
        <v>248</v>
      </c>
      <c r="AY19" s="502" t="s">
        <v>35</v>
      </c>
      <c r="AZ19" s="492" t="s">
        <v>250</v>
      </c>
      <c r="BA19" s="494" t="s">
        <v>246</v>
      </c>
      <c r="BB19" s="496" t="s">
        <v>247</v>
      </c>
      <c r="BC19" s="498" t="s">
        <v>249</v>
      </c>
      <c r="BD19" s="500" t="s">
        <v>248</v>
      </c>
      <c r="BE19" s="502" t="s">
        <v>35</v>
      </c>
      <c r="BF19" s="510" t="s">
        <v>250</v>
      </c>
      <c r="BG19" s="512" t="s">
        <v>246</v>
      </c>
      <c r="BH19" s="496" t="s">
        <v>247</v>
      </c>
      <c r="BI19" s="515" t="s">
        <v>249</v>
      </c>
      <c r="BJ19" s="518" t="s">
        <v>248</v>
      </c>
      <c r="BK19" s="520" t="s">
        <v>40</v>
      </c>
      <c r="BL19" s="522" t="s">
        <v>250</v>
      </c>
      <c r="BM19" s="512" t="s">
        <v>246</v>
      </c>
      <c r="BN19" s="496" t="s">
        <v>247</v>
      </c>
      <c r="BO19" s="515" t="s">
        <v>249</v>
      </c>
      <c r="BP19" s="518" t="s">
        <v>248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7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>
        <v>70</v>
      </c>
      <c r="E21" s="252"/>
      <c r="F21" s="252"/>
      <c r="G21" s="151">
        <v>30</v>
      </c>
      <c r="H21" s="150">
        <f>SUM(E21:G21)</f>
        <v>30</v>
      </c>
      <c r="I21" s="152">
        <f>SUM(D21,H21)</f>
        <v>100</v>
      </c>
      <c r="J21" s="149">
        <v>55</v>
      </c>
      <c r="K21" s="150">
        <v>40</v>
      </c>
      <c r="L21" s="151">
        <v>5</v>
      </c>
      <c r="M21" s="252"/>
      <c r="N21" s="150">
        <f>SUM(K21:M21)</f>
        <v>45</v>
      </c>
      <c r="O21" s="152">
        <f>SUM(J21,N21)</f>
        <v>100</v>
      </c>
      <c r="P21" s="149">
        <v>30</v>
      </c>
      <c r="Q21" s="252"/>
      <c r="R21" s="151">
        <v>20</v>
      </c>
      <c r="S21" s="151">
        <v>50</v>
      </c>
      <c r="T21" s="150">
        <f>SUM(Q21:S21)</f>
        <v>70</v>
      </c>
      <c r="U21" s="152">
        <f>SUM(P21,T21)</f>
        <v>100</v>
      </c>
      <c r="V21" s="149">
        <v>75</v>
      </c>
      <c r="W21" s="252"/>
      <c r="X21" s="252"/>
      <c r="Y21" s="150">
        <v>25</v>
      </c>
      <c r="Z21" s="150">
        <f>SUM(W21:Y21)</f>
        <v>25</v>
      </c>
      <c r="AA21" s="152">
        <f>SUM(V21,Z21)</f>
        <v>100</v>
      </c>
      <c r="AB21" s="149">
        <v>55</v>
      </c>
      <c r="AC21" s="252"/>
      <c r="AD21" s="151">
        <v>30</v>
      </c>
      <c r="AE21" s="151">
        <v>15</v>
      </c>
      <c r="AF21" s="150">
        <f>SUM(AC21:AE21)</f>
        <v>45</v>
      </c>
      <c r="AG21" s="152">
        <f>SUM(AB21,AF21)</f>
        <v>100</v>
      </c>
      <c r="AH21" s="149">
        <v>100</v>
      </c>
      <c r="AI21" s="252"/>
      <c r="AJ21" s="252"/>
      <c r="AK21" s="258"/>
      <c r="AL21" s="258"/>
      <c r="AM21" s="152">
        <f>SUM(AH21,AL21)</f>
        <v>100</v>
      </c>
      <c r="AN21" s="259"/>
      <c r="AO21" s="258"/>
      <c r="AP21" s="252"/>
      <c r="AQ21" s="258"/>
      <c r="AR21" s="271">
        <f>SUM(AO21:AQ21)</f>
        <v>0</v>
      </c>
      <c r="AS21" s="272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415</v>
      </c>
      <c r="BA21" s="154">
        <f>SUM(E21,K21,Q21,W21,AC21,AI21,AO21,AU21)</f>
        <v>50</v>
      </c>
      <c r="BB21" s="154">
        <f>SUM(F21,L21,R21,X21,AD21,AJ21,AP21,AV21)</f>
        <v>75</v>
      </c>
      <c r="BC21" s="154">
        <f>SUM(G21,M21,S21,Y21,AE21,AK21,AQ21,AW21)</f>
        <v>160</v>
      </c>
      <c r="BD21" s="154">
        <f>SUM(H21,N21,T21,Z21,AF21,AL21,AR21,AX21)</f>
        <v>285</v>
      </c>
      <c r="BE21" s="152">
        <f>SUM(AZ21,BD21)</f>
        <v>700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41" t="e">
        <f>AVERAGE(L23:L65)</f>
        <v>#DIV/0!</v>
      </c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53"/>
      <c r="AM22" s="243" t="e">
        <f>SUM(AH22,AL22)</f>
        <v>#DIV/0!</v>
      </c>
      <c r="AN22" s="261"/>
      <c r="AO22" s="253"/>
      <c r="AP22" s="253"/>
      <c r="AQ22" s="253"/>
      <c r="AR22" s="273"/>
      <c r="AS22" s="27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161"/>
      <c r="L23" s="161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254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74">
        <f>SUM(AO23:AQ23)</f>
        <v>0</v>
      </c>
      <c r="AS23" s="275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173"/>
      <c r="L24" s="173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255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76">
        <f>SUM(AO24:AQ24)</f>
        <v>0</v>
      </c>
      <c r="AS24" s="277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ref="BC24:BC65" si="2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184"/>
      <c r="L25" s="184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256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78">
        <f>SUM(AO25:AQ25)</f>
        <v>0</v>
      </c>
      <c r="AS25" s="279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2"/>
        <v>0</v>
      </c>
      <c r="BD25" s="188">
        <f>SUM(BA25:BC25)</f>
        <v>0</v>
      </c>
      <c r="BE25" s="186">
        <f>SUM(AZ25,BD25)</f>
        <v>0</v>
      </c>
      <c r="BF25" s="189">
        <f t="shared" ref="BF25:BF65" si="3">AZ25/$AZ$21*100</f>
        <v>0</v>
      </c>
      <c r="BG25" s="190">
        <f t="shared" ref="BG25:BG65" si="4">BA25/$BA$21*100</f>
        <v>0</v>
      </c>
      <c r="BH25" s="190">
        <f t="shared" ref="BH25:BH65" si="5">BB25/$BB$21*100</f>
        <v>0</v>
      </c>
      <c r="BI25" s="190">
        <f>BC25/$BC$21*100</f>
        <v>0</v>
      </c>
      <c r="BJ25" s="190">
        <f t="shared" ref="BJ25:BJ65" si="6">BD25/$BD$21*100</f>
        <v>0</v>
      </c>
      <c r="BK25" s="191">
        <f t="shared" ref="BK25:BK65" si="7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8">SUM(E26:G26)</f>
        <v>0</v>
      </c>
      <c r="I26" s="174">
        <f t="shared" ref="I26:I64" si="9">SUM(D26,H26)</f>
        <v>0</v>
      </c>
      <c r="J26" s="172"/>
      <c r="K26" s="173"/>
      <c r="L26" s="173"/>
      <c r="M26" s="255"/>
      <c r="N26" s="173">
        <f t="shared" ref="N26:N65" si="10">SUM(K26:M26)</f>
        <v>0</v>
      </c>
      <c r="O26" s="174">
        <f t="shared" ref="O26:O64" si="11">SUM(J26,N26)</f>
        <v>0</v>
      </c>
      <c r="P26" s="172"/>
      <c r="Q26" s="255"/>
      <c r="R26" s="173"/>
      <c r="S26" s="173"/>
      <c r="T26" s="173">
        <f t="shared" ref="T26:T65" si="12">SUM(Q26:S26)</f>
        <v>0</v>
      </c>
      <c r="U26" s="174">
        <f t="shared" ref="U26:U64" si="13">SUM(P26,T26)</f>
        <v>0</v>
      </c>
      <c r="V26" s="172"/>
      <c r="W26" s="255"/>
      <c r="X26" s="255"/>
      <c r="Y26" s="173"/>
      <c r="Z26" s="173">
        <f t="shared" ref="Z26:Z65" si="14">SUM(W26:Y26)</f>
        <v>0</v>
      </c>
      <c r="AA26" s="174">
        <f t="shared" ref="AA26:AA64" si="15">SUM(V26,Z26)</f>
        <v>0</v>
      </c>
      <c r="AB26" s="172"/>
      <c r="AC26" s="255"/>
      <c r="AD26" s="173"/>
      <c r="AE26" s="173"/>
      <c r="AF26" s="173">
        <f t="shared" ref="AF26:AF65" si="16">SUM(AC26:AE26)</f>
        <v>0</v>
      </c>
      <c r="AG26" s="174">
        <f t="shared" ref="AG26:AG64" si="17">SUM(AB26,AF26)</f>
        <v>0</v>
      </c>
      <c r="AH26" s="172"/>
      <c r="AI26" s="255"/>
      <c r="AJ26" s="255"/>
      <c r="AK26" s="255"/>
      <c r="AL26" s="255">
        <f t="shared" ref="AL26:AL65" si="18">SUM(AI26:AK26)</f>
        <v>0</v>
      </c>
      <c r="AM26" s="174">
        <f t="shared" ref="AM26:AM64" si="19">SUM(AH26,AL26)</f>
        <v>0</v>
      </c>
      <c r="AN26" s="265"/>
      <c r="AO26" s="255"/>
      <c r="AP26" s="255"/>
      <c r="AQ26" s="255"/>
      <c r="AR26" s="276">
        <f t="shared" ref="AR26:AR65" si="20">SUM(AO26:AQ26)</f>
        <v>0</v>
      </c>
      <c r="AS26" s="277">
        <f t="shared" ref="AS26:AS64" si="21">SUM(AN26,AR26)</f>
        <v>0</v>
      </c>
      <c r="AT26" s="172"/>
      <c r="AU26" s="173"/>
      <c r="AV26" s="173"/>
      <c r="AW26" s="173"/>
      <c r="AX26" s="173">
        <f t="shared" ref="AX26:AX65" si="22">SUM(AU26:AW26)</f>
        <v>0</v>
      </c>
      <c r="AY26" s="174">
        <f t="shared" ref="AY26:AY64" si="23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2"/>
        <v>0</v>
      </c>
      <c r="BD26" s="176">
        <f t="shared" ref="BD26:BD65" si="24">SUM(H26,N26,T26,Z26,AF26,AL26,AR26,AX26)</f>
        <v>0</v>
      </c>
      <c r="BE26" s="174">
        <f t="shared" ref="BE26:BE65" si="25">SUM(AZ26,BD26)</f>
        <v>0</v>
      </c>
      <c r="BF26" s="177">
        <f t="shared" si="3"/>
        <v>0</v>
      </c>
      <c r="BG26" s="178">
        <f t="shared" si="4"/>
        <v>0</v>
      </c>
      <c r="BH26" s="178">
        <f t="shared" si="5"/>
        <v>0</v>
      </c>
      <c r="BI26" s="178">
        <f t="shared" ref="BI26:BI65" si="26">BC26/$BC$21*100</f>
        <v>0</v>
      </c>
      <c r="BJ26" s="178">
        <f t="shared" si="6"/>
        <v>0</v>
      </c>
      <c r="BK26" s="179">
        <f t="shared" si="7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8"/>
        <v>0</v>
      </c>
      <c r="I27" s="186">
        <f t="shared" si="9"/>
        <v>0</v>
      </c>
      <c r="J27" s="183"/>
      <c r="K27" s="184"/>
      <c r="L27" s="184"/>
      <c r="M27" s="256"/>
      <c r="N27" s="184">
        <f t="shared" si="10"/>
        <v>0</v>
      </c>
      <c r="O27" s="186">
        <f t="shared" si="11"/>
        <v>0</v>
      </c>
      <c r="P27" s="183"/>
      <c r="Q27" s="256"/>
      <c r="R27" s="184"/>
      <c r="S27" s="184"/>
      <c r="T27" s="184">
        <f t="shared" si="12"/>
        <v>0</v>
      </c>
      <c r="U27" s="186">
        <f t="shared" si="13"/>
        <v>0</v>
      </c>
      <c r="V27" s="183"/>
      <c r="W27" s="256"/>
      <c r="X27" s="256"/>
      <c r="Y27" s="184"/>
      <c r="Z27" s="184">
        <f t="shared" si="14"/>
        <v>0</v>
      </c>
      <c r="AA27" s="186">
        <f t="shared" si="15"/>
        <v>0</v>
      </c>
      <c r="AB27" s="183"/>
      <c r="AC27" s="256"/>
      <c r="AD27" s="184"/>
      <c r="AE27" s="184"/>
      <c r="AF27" s="184">
        <f t="shared" si="16"/>
        <v>0</v>
      </c>
      <c r="AG27" s="186">
        <f t="shared" si="17"/>
        <v>0</v>
      </c>
      <c r="AH27" s="183"/>
      <c r="AI27" s="256"/>
      <c r="AJ27" s="256"/>
      <c r="AK27" s="256"/>
      <c r="AL27" s="256">
        <f t="shared" si="18"/>
        <v>0</v>
      </c>
      <c r="AM27" s="186">
        <f t="shared" si="19"/>
        <v>0</v>
      </c>
      <c r="AN27" s="267"/>
      <c r="AO27" s="256"/>
      <c r="AP27" s="256"/>
      <c r="AQ27" s="256"/>
      <c r="AR27" s="278">
        <f t="shared" si="20"/>
        <v>0</v>
      </c>
      <c r="AS27" s="279">
        <f t="shared" si="21"/>
        <v>0</v>
      </c>
      <c r="AT27" s="183"/>
      <c r="AU27" s="184"/>
      <c r="AV27" s="184"/>
      <c r="AW27" s="184"/>
      <c r="AX27" s="184">
        <f t="shared" si="22"/>
        <v>0</v>
      </c>
      <c r="AY27" s="186">
        <f t="shared" si="23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2"/>
        <v>0</v>
      </c>
      <c r="BD27" s="188">
        <f t="shared" si="24"/>
        <v>0</v>
      </c>
      <c r="BE27" s="186">
        <f t="shared" si="25"/>
        <v>0</v>
      </c>
      <c r="BF27" s="189">
        <f t="shared" si="3"/>
        <v>0</v>
      </c>
      <c r="BG27" s="190">
        <f t="shared" si="4"/>
        <v>0</v>
      </c>
      <c r="BH27" s="190">
        <f t="shared" si="5"/>
        <v>0</v>
      </c>
      <c r="BI27" s="190">
        <f t="shared" si="26"/>
        <v>0</v>
      </c>
      <c r="BJ27" s="190">
        <f t="shared" si="6"/>
        <v>0</v>
      </c>
      <c r="BK27" s="191">
        <f t="shared" si="7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8"/>
        <v>0</v>
      </c>
      <c r="I28" s="174">
        <f t="shared" si="9"/>
        <v>0</v>
      </c>
      <c r="J28" s="172"/>
      <c r="K28" s="173"/>
      <c r="L28" s="173"/>
      <c r="M28" s="255"/>
      <c r="N28" s="173">
        <f t="shared" si="10"/>
        <v>0</v>
      </c>
      <c r="O28" s="174">
        <f t="shared" si="11"/>
        <v>0</v>
      </c>
      <c r="P28" s="172"/>
      <c r="Q28" s="255"/>
      <c r="R28" s="173"/>
      <c r="S28" s="173"/>
      <c r="T28" s="173">
        <f t="shared" si="12"/>
        <v>0</v>
      </c>
      <c r="U28" s="174">
        <f t="shared" si="13"/>
        <v>0</v>
      </c>
      <c r="V28" s="172"/>
      <c r="W28" s="255"/>
      <c r="X28" s="255"/>
      <c r="Y28" s="173"/>
      <c r="Z28" s="173">
        <f t="shared" si="14"/>
        <v>0</v>
      </c>
      <c r="AA28" s="174">
        <f t="shared" si="15"/>
        <v>0</v>
      </c>
      <c r="AB28" s="172"/>
      <c r="AC28" s="255"/>
      <c r="AD28" s="173"/>
      <c r="AE28" s="173"/>
      <c r="AF28" s="173">
        <f t="shared" si="16"/>
        <v>0</v>
      </c>
      <c r="AG28" s="174">
        <f t="shared" si="17"/>
        <v>0</v>
      </c>
      <c r="AH28" s="172"/>
      <c r="AI28" s="255"/>
      <c r="AJ28" s="255"/>
      <c r="AK28" s="255"/>
      <c r="AL28" s="255">
        <f t="shared" si="18"/>
        <v>0</v>
      </c>
      <c r="AM28" s="174">
        <f t="shared" si="19"/>
        <v>0</v>
      </c>
      <c r="AN28" s="265"/>
      <c r="AO28" s="255"/>
      <c r="AP28" s="255"/>
      <c r="AQ28" s="255"/>
      <c r="AR28" s="276">
        <f t="shared" si="20"/>
        <v>0</v>
      </c>
      <c r="AS28" s="277">
        <f t="shared" si="21"/>
        <v>0</v>
      </c>
      <c r="AT28" s="172"/>
      <c r="AU28" s="173"/>
      <c r="AV28" s="173"/>
      <c r="AW28" s="173"/>
      <c r="AX28" s="173">
        <f t="shared" si="22"/>
        <v>0</v>
      </c>
      <c r="AY28" s="174">
        <f t="shared" si="23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2"/>
        <v>0</v>
      </c>
      <c r="BD28" s="176">
        <f t="shared" si="24"/>
        <v>0</v>
      </c>
      <c r="BE28" s="174">
        <f t="shared" si="25"/>
        <v>0</v>
      </c>
      <c r="BF28" s="177">
        <f t="shared" si="3"/>
        <v>0</v>
      </c>
      <c r="BG28" s="178">
        <f t="shared" si="4"/>
        <v>0</v>
      </c>
      <c r="BH28" s="178">
        <f t="shared" si="5"/>
        <v>0</v>
      </c>
      <c r="BI28" s="178">
        <f t="shared" si="26"/>
        <v>0</v>
      </c>
      <c r="BJ28" s="178">
        <f t="shared" si="6"/>
        <v>0</v>
      </c>
      <c r="BK28" s="179">
        <f t="shared" si="7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8"/>
        <v>0</v>
      </c>
      <c r="I29" s="186">
        <f t="shared" si="9"/>
        <v>0</v>
      </c>
      <c r="J29" s="183"/>
      <c r="K29" s="184"/>
      <c r="L29" s="184"/>
      <c r="M29" s="256"/>
      <c r="N29" s="184">
        <f t="shared" si="10"/>
        <v>0</v>
      </c>
      <c r="O29" s="186">
        <f t="shared" si="11"/>
        <v>0</v>
      </c>
      <c r="P29" s="183"/>
      <c r="Q29" s="256"/>
      <c r="R29" s="184"/>
      <c r="S29" s="184"/>
      <c r="T29" s="184">
        <f t="shared" si="12"/>
        <v>0</v>
      </c>
      <c r="U29" s="186">
        <f t="shared" si="13"/>
        <v>0</v>
      </c>
      <c r="V29" s="183"/>
      <c r="W29" s="256"/>
      <c r="X29" s="256"/>
      <c r="Y29" s="184"/>
      <c r="Z29" s="184">
        <f t="shared" si="14"/>
        <v>0</v>
      </c>
      <c r="AA29" s="186">
        <f t="shared" si="15"/>
        <v>0</v>
      </c>
      <c r="AB29" s="183"/>
      <c r="AC29" s="256"/>
      <c r="AD29" s="184"/>
      <c r="AE29" s="184"/>
      <c r="AF29" s="184">
        <f t="shared" si="16"/>
        <v>0</v>
      </c>
      <c r="AG29" s="186">
        <f t="shared" si="17"/>
        <v>0</v>
      </c>
      <c r="AH29" s="183"/>
      <c r="AI29" s="256"/>
      <c r="AJ29" s="256"/>
      <c r="AK29" s="256"/>
      <c r="AL29" s="256">
        <f t="shared" si="18"/>
        <v>0</v>
      </c>
      <c r="AM29" s="186">
        <f t="shared" si="19"/>
        <v>0</v>
      </c>
      <c r="AN29" s="267"/>
      <c r="AO29" s="256"/>
      <c r="AP29" s="256"/>
      <c r="AQ29" s="256"/>
      <c r="AR29" s="278">
        <f t="shared" si="20"/>
        <v>0</v>
      </c>
      <c r="AS29" s="279">
        <f t="shared" si="21"/>
        <v>0</v>
      </c>
      <c r="AT29" s="183"/>
      <c r="AU29" s="184"/>
      <c r="AV29" s="184"/>
      <c r="AW29" s="184"/>
      <c r="AX29" s="184">
        <f t="shared" si="22"/>
        <v>0</v>
      </c>
      <c r="AY29" s="186">
        <f t="shared" si="23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2"/>
        <v>0</v>
      </c>
      <c r="BD29" s="188">
        <f t="shared" si="24"/>
        <v>0</v>
      </c>
      <c r="BE29" s="186">
        <f t="shared" si="25"/>
        <v>0</v>
      </c>
      <c r="BF29" s="189">
        <f t="shared" si="3"/>
        <v>0</v>
      </c>
      <c r="BG29" s="190">
        <f t="shared" si="4"/>
        <v>0</v>
      </c>
      <c r="BH29" s="190">
        <f t="shared" si="5"/>
        <v>0</v>
      </c>
      <c r="BI29" s="190">
        <f t="shared" si="26"/>
        <v>0</v>
      </c>
      <c r="BJ29" s="190">
        <f t="shared" si="6"/>
        <v>0</v>
      </c>
      <c r="BK29" s="191">
        <f t="shared" si="7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8"/>
        <v>0</v>
      </c>
      <c r="I30" s="174">
        <f t="shared" si="9"/>
        <v>0</v>
      </c>
      <c r="J30" s="172"/>
      <c r="K30" s="173"/>
      <c r="L30" s="173"/>
      <c r="M30" s="255"/>
      <c r="N30" s="173">
        <f t="shared" si="10"/>
        <v>0</v>
      </c>
      <c r="O30" s="174">
        <f t="shared" si="11"/>
        <v>0</v>
      </c>
      <c r="P30" s="172"/>
      <c r="Q30" s="255"/>
      <c r="R30" s="173"/>
      <c r="S30" s="173"/>
      <c r="T30" s="173">
        <f t="shared" si="12"/>
        <v>0</v>
      </c>
      <c r="U30" s="174">
        <f t="shared" si="13"/>
        <v>0</v>
      </c>
      <c r="V30" s="172"/>
      <c r="W30" s="255"/>
      <c r="X30" s="255"/>
      <c r="Y30" s="173"/>
      <c r="Z30" s="173">
        <f t="shared" si="14"/>
        <v>0</v>
      </c>
      <c r="AA30" s="174">
        <f t="shared" si="15"/>
        <v>0</v>
      </c>
      <c r="AB30" s="172"/>
      <c r="AC30" s="255"/>
      <c r="AD30" s="173"/>
      <c r="AE30" s="173"/>
      <c r="AF30" s="173">
        <f t="shared" si="16"/>
        <v>0</v>
      </c>
      <c r="AG30" s="174">
        <f t="shared" si="17"/>
        <v>0</v>
      </c>
      <c r="AH30" s="172"/>
      <c r="AI30" s="255"/>
      <c r="AJ30" s="255"/>
      <c r="AK30" s="255"/>
      <c r="AL30" s="255">
        <f t="shared" si="18"/>
        <v>0</v>
      </c>
      <c r="AM30" s="174">
        <f t="shared" si="19"/>
        <v>0</v>
      </c>
      <c r="AN30" s="265"/>
      <c r="AO30" s="255"/>
      <c r="AP30" s="255"/>
      <c r="AQ30" s="255"/>
      <c r="AR30" s="276">
        <f t="shared" si="20"/>
        <v>0</v>
      </c>
      <c r="AS30" s="277">
        <f t="shared" si="21"/>
        <v>0</v>
      </c>
      <c r="AT30" s="172"/>
      <c r="AU30" s="173"/>
      <c r="AV30" s="173"/>
      <c r="AW30" s="173"/>
      <c r="AX30" s="173">
        <f t="shared" si="22"/>
        <v>0</v>
      </c>
      <c r="AY30" s="174">
        <f t="shared" si="23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2"/>
        <v>0</v>
      </c>
      <c r="BD30" s="176">
        <f t="shared" si="24"/>
        <v>0</v>
      </c>
      <c r="BE30" s="174">
        <f t="shared" si="25"/>
        <v>0</v>
      </c>
      <c r="BF30" s="177">
        <f t="shared" si="3"/>
        <v>0</v>
      </c>
      <c r="BG30" s="178">
        <f t="shared" si="4"/>
        <v>0</v>
      </c>
      <c r="BH30" s="178">
        <f t="shared" si="5"/>
        <v>0</v>
      </c>
      <c r="BI30" s="178">
        <f t="shared" si="26"/>
        <v>0</v>
      </c>
      <c r="BJ30" s="178">
        <f t="shared" si="6"/>
        <v>0</v>
      </c>
      <c r="BK30" s="179">
        <f t="shared" si="7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8"/>
        <v>0</v>
      </c>
      <c r="I31" s="186">
        <f t="shared" si="9"/>
        <v>0</v>
      </c>
      <c r="J31" s="183"/>
      <c r="K31" s="184"/>
      <c r="L31" s="184"/>
      <c r="M31" s="256"/>
      <c r="N31" s="184">
        <f t="shared" si="10"/>
        <v>0</v>
      </c>
      <c r="O31" s="186">
        <f t="shared" si="11"/>
        <v>0</v>
      </c>
      <c r="P31" s="183"/>
      <c r="Q31" s="256"/>
      <c r="R31" s="184"/>
      <c r="S31" s="184"/>
      <c r="T31" s="184">
        <f t="shared" si="12"/>
        <v>0</v>
      </c>
      <c r="U31" s="186">
        <f t="shared" si="13"/>
        <v>0</v>
      </c>
      <c r="V31" s="183"/>
      <c r="W31" s="256"/>
      <c r="X31" s="256"/>
      <c r="Y31" s="184"/>
      <c r="Z31" s="184">
        <f t="shared" si="14"/>
        <v>0</v>
      </c>
      <c r="AA31" s="186">
        <f t="shared" si="15"/>
        <v>0</v>
      </c>
      <c r="AB31" s="183"/>
      <c r="AC31" s="256"/>
      <c r="AD31" s="184"/>
      <c r="AE31" s="184"/>
      <c r="AF31" s="184">
        <f t="shared" si="16"/>
        <v>0</v>
      </c>
      <c r="AG31" s="186">
        <f t="shared" si="17"/>
        <v>0</v>
      </c>
      <c r="AH31" s="183"/>
      <c r="AI31" s="256"/>
      <c r="AJ31" s="256"/>
      <c r="AK31" s="256"/>
      <c r="AL31" s="256">
        <f t="shared" si="18"/>
        <v>0</v>
      </c>
      <c r="AM31" s="186">
        <f t="shared" si="19"/>
        <v>0</v>
      </c>
      <c r="AN31" s="267"/>
      <c r="AO31" s="256"/>
      <c r="AP31" s="256"/>
      <c r="AQ31" s="256"/>
      <c r="AR31" s="278">
        <f t="shared" si="20"/>
        <v>0</v>
      </c>
      <c r="AS31" s="279">
        <f t="shared" si="21"/>
        <v>0</v>
      </c>
      <c r="AT31" s="183"/>
      <c r="AU31" s="184"/>
      <c r="AV31" s="184"/>
      <c r="AW31" s="184"/>
      <c r="AX31" s="184">
        <f t="shared" si="22"/>
        <v>0</v>
      </c>
      <c r="AY31" s="186">
        <f t="shared" si="23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2"/>
        <v>0</v>
      </c>
      <c r="BD31" s="188">
        <f t="shared" si="24"/>
        <v>0</v>
      </c>
      <c r="BE31" s="186">
        <f t="shared" si="25"/>
        <v>0</v>
      </c>
      <c r="BF31" s="189">
        <f t="shared" si="3"/>
        <v>0</v>
      </c>
      <c r="BG31" s="190">
        <f t="shared" si="4"/>
        <v>0</v>
      </c>
      <c r="BH31" s="190">
        <f t="shared" si="5"/>
        <v>0</v>
      </c>
      <c r="BI31" s="190">
        <f t="shared" si="26"/>
        <v>0</v>
      </c>
      <c r="BJ31" s="190">
        <f t="shared" si="6"/>
        <v>0</v>
      </c>
      <c r="BK31" s="191">
        <f t="shared" si="7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8"/>
        <v>0</v>
      </c>
      <c r="I32" s="174">
        <f t="shared" si="9"/>
        <v>0</v>
      </c>
      <c r="J32" s="172"/>
      <c r="K32" s="173"/>
      <c r="L32" s="173"/>
      <c r="M32" s="255"/>
      <c r="N32" s="173">
        <f t="shared" si="10"/>
        <v>0</v>
      </c>
      <c r="O32" s="174">
        <f t="shared" si="11"/>
        <v>0</v>
      </c>
      <c r="P32" s="172"/>
      <c r="Q32" s="255"/>
      <c r="R32" s="173"/>
      <c r="S32" s="173"/>
      <c r="T32" s="173">
        <f t="shared" si="12"/>
        <v>0</v>
      </c>
      <c r="U32" s="174">
        <f t="shared" si="13"/>
        <v>0</v>
      </c>
      <c r="V32" s="172"/>
      <c r="W32" s="255"/>
      <c r="X32" s="255"/>
      <c r="Y32" s="173"/>
      <c r="Z32" s="173">
        <f t="shared" si="14"/>
        <v>0</v>
      </c>
      <c r="AA32" s="174">
        <f t="shared" si="15"/>
        <v>0</v>
      </c>
      <c r="AB32" s="172"/>
      <c r="AC32" s="255"/>
      <c r="AD32" s="173"/>
      <c r="AE32" s="173"/>
      <c r="AF32" s="173">
        <f t="shared" si="16"/>
        <v>0</v>
      </c>
      <c r="AG32" s="174">
        <f t="shared" si="17"/>
        <v>0</v>
      </c>
      <c r="AH32" s="172"/>
      <c r="AI32" s="255"/>
      <c r="AJ32" s="255"/>
      <c r="AK32" s="255"/>
      <c r="AL32" s="255">
        <f t="shared" si="18"/>
        <v>0</v>
      </c>
      <c r="AM32" s="174">
        <f t="shared" si="19"/>
        <v>0</v>
      </c>
      <c r="AN32" s="265"/>
      <c r="AO32" s="255"/>
      <c r="AP32" s="255"/>
      <c r="AQ32" s="255"/>
      <c r="AR32" s="276">
        <f t="shared" si="20"/>
        <v>0</v>
      </c>
      <c r="AS32" s="277">
        <f t="shared" si="21"/>
        <v>0</v>
      </c>
      <c r="AT32" s="172"/>
      <c r="AU32" s="173"/>
      <c r="AV32" s="173"/>
      <c r="AW32" s="173"/>
      <c r="AX32" s="173">
        <f t="shared" si="22"/>
        <v>0</v>
      </c>
      <c r="AY32" s="174">
        <f t="shared" si="23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2"/>
        <v>0</v>
      </c>
      <c r="BD32" s="176">
        <f t="shared" si="24"/>
        <v>0</v>
      </c>
      <c r="BE32" s="174">
        <f t="shared" si="25"/>
        <v>0</v>
      </c>
      <c r="BF32" s="177">
        <f t="shared" si="3"/>
        <v>0</v>
      </c>
      <c r="BG32" s="178">
        <f t="shared" si="4"/>
        <v>0</v>
      </c>
      <c r="BH32" s="178">
        <f t="shared" si="5"/>
        <v>0</v>
      </c>
      <c r="BI32" s="178">
        <f t="shared" si="26"/>
        <v>0</v>
      </c>
      <c r="BJ32" s="178">
        <f t="shared" si="6"/>
        <v>0</v>
      </c>
      <c r="BK32" s="179">
        <f t="shared" si="7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8"/>
        <v>0</v>
      </c>
      <c r="I33" s="186">
        <f t="shared" si="9"/>
        <v>0</v>
      </c>
      <c r="J33" s="183"/>
      <c r="K33" s="184"/>
      <c r="L33" s="184"/>
      <c r="M33" s="256"/>
      <c r="N33" s="184">
        <f t="shared" si="10"/>
        <v>0</v>
      </c>
      <c r="O33" s="186">
        <f t="shared" si="11"/>
        <v>0</v>
      </c>
      <c r="P33" s="183"/>
      <c r="Q33" s="256"/>
      <c r="R33" s="184"/>
      <c r="S33" s="184"/>
      <c r="T33" s="184">
        <f t="shared" si="12"/>
        <v>0</v>
      </c>
      <c r="U33" s="186">
        <f t="shared" si="13"/>
        <v>0</v>
      </c>
      <c r="V33" s="183"/>
      <c r="W33" s="256"/>
      <c r="X33" s="256"/>
      <c r="Y33" s="184"/>
      <c r="Z33" s="184">
        <f t="shared" si="14"/>
        <v>0</v>
      </c>
      <c r="AA33" s="186">
        <f t="shared" si="15"/>
        <v>0</v>
      </c>
      <c r="AB33" s="183"/>
      <c r="AC33" s="256"/>
      <c r="AD33" s="184"/>
      <c r="AE33" s="184"/>
      <c r="AF33" s="184">
        <f t="shared" si="16"/>
        <v>0</v>
      </c>
      <c r="AG33" s="186">
        <f t="shared" si="17"/>
        <v>0</v>
      </c>
      <c r="AH33" s="183"/>
      <c r="AI33" s="256"/>
      <c r="AJ33" s="256"/>
      <c r="AK33" s="256"/>
      <c r="AL33" s="256">
        <f t="shared" si="18"/>
        <v>0</v>
      </c>
      <c r="AM33" s="186">
        <f t="shared" si="19"/>
        <v>0</v>
      </c>
      <c r="AN33" s="267"/>
      <c r="AO33" s="256"/>
      <c r="AP33" s="256"/>
      <c r="AQ33" s="256"/>
      <c r="AR33" s="278">
        <f t="shared" si="20"/>
        <v>0</v>
      </c>
      <c r="AS33" s="279">
        <f t="shared" si="21"/>
        <v>0</v>
      </c>
      <c r="AT33" s="183"/>
      <c r="AU33" s="184"/>
      <c r="AV33" s="184"/>
      <c r="AW33" s="184"/>
      <c r="AX33" s="184">
        <f t="shared" si="22"/>
        <v>0</v>
      </c>
      <c r="AY33" s="186">
        <f t="shared" si="23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2"/>
        <v>0</v>
      </c>
      <c r="BD33" s="188">
        <f t="shared" si="24"/>
        <v>0</v>
      </c>
      <c r="BE33" s="186">
        <f t="shared" si="25"/>
        <v>0</v>
      </c>
      <c r="BF33" s="189">
        <f t="shared" si="3"/>
        <v>0</v>
      </c>
      <c r="BG33" s="190">
        <f t="shared" si="4"/>
        <v>0</v>
      </c>
      <c r="BH33" s="190">
        <f t="shared" si="5"/>
        <v>0</v>
      </c>
      <c r="BI33" s="190">
        <f t="shared" si="26"/>
        <v>0</v>
      </c>
      <c r="BJ33" s="190">
        <f t="shared" si="6"/>
        <v>0</v>
      </c>
      <c r="BK33" s="191">
        <f t="shared" si="7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8"/>
        <v>0</v>
      </c>
      <c r="I34" s="174">
        <f t="shared" si="9"/>
        <v>0</v>
      </c>
      <c r="J34" s="172"/>
      <c r="K34" s="173"/>
      <c r="L34" s="173"/>
      <c r="M34" s="255"/>
      <c r="N34" s="173">
        <f t="shared" si="10"/>
        <v>0</v>
      </c>
      <c r="O34" s="174">
        <f t="shared" si="11"/>
        <v>0</v>
      </c>
      <c r="P34" s="172"/>
      <c r="Q34" s="255"/>
      <c r="R34" s="173"/>
      <c r="S34" s="173"/>
      <c r="T34" s="173">
        <f t="shared" si="12"/>
        <v>0</v>
      </c>
      <c r="U34" s="174">
        <f t="shared" si="13"/>
        <v>0</v>
      </c>
      <c r="V34" s="172"/>
      <c r="W34" s="255"/>
      <c r="X34" s="255"/>
      <c r="Y34" s="173"/>
      <c r="Z34" s="173">
        <f t="shared" si="14"/>
        <v>0</v>
      </c>
      <c r="AA34" s="174">
        <f t="shared" si="15"/>
        <v>0</v>
      </c>
      <c r="AB34" s="172"/>
      <c r="AC34" s="255"/>
      <c r="AD34" s="173"/>
      <c r="AE34" s="173"/>
      <c r="AF34" s="173">
        <f t="shared" si="16"/>
        <v>0</v>
      </c>
      <c r="AG34" s="174">
        <f t="shared" si="17"/>
        <v>0</v>
      </c>
      <c r="AH34" s="172"/>
      <c r="AI34" s="255"/>
      <c r="AJ34" s="255"/>
      <c r="AK34" s="255"/>
      <c r="AL34" s="255">
        <f t="shared" si="18"/>
        <v>0</v>
      </c>
      <c r="AM34" s="174">
        <f t="shared" si="19"/>
        <v>0</v>
      </c>
      <c r="AN34" s="265"/>
      <c r="AO34" s="255"/>
      <c r="AP34" s="255"/>
      <c r="AQ34" s="255"/>
      <c r="AR34" s="276">
        <f t="shared" si="20"/>
        <v>0</v>
      </c>
      <c r="AS34" s="277">
        <f t="shared" si="21"/>
        <v>0</v>
      </c>
      <c r="AT34" s="172"/>
      <c r="AU34" s="173"/>
      <c r="AV34" s="173"/>
      <c r="AW34" s="173"/>
      <c r="AX34" s="173">
        <f t="shared" si="22"/>
        <v>0</v>
      </c>
      <c r="AY34" s="174">
        <f t="shared" si="23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2"/>
        <v>0</v>
      </c>
      <c r="BD34" s="176">
        <f t="shared" si="24"/>
        <v>0</v>
      </c>
      <c r="BE34" s="174">
        <f t="shared" si="25"/>
        <v>0</v>
      </c>
      <c r="BF34" s="177">
        <f t="shared" si="3"/>
        <v>0</v>
      </c>
      <c r="BG34" s="178">
        <f t="shared" si="4"/>
        <v>0</v>
      </c>
      <c r="BH34" s="178">
        <f t="shared" si="5"/>
        <v>0</v>
      </c>
      <c r="BI34" s="178">
        <f t="shared" si="26"/>
        <v>0</v>
      </c>
      <c r="BJ34" s="178">
        <f t="shared" si="6"/>
        <v>0</v>
      </c>
      <c r="BK34" s="179">
        <f t="shared" si="7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8"/>
        <v>0</v>
      </c>
      <c r="I35" s="186">
        <f t="shared" si="9"/>
        <v>0</v>
      </c>
      <c r="J35" s="183"/>
      <c r="K35" s="184"/>
      <c r="L35" s="184"/>
      <c r="M35" s="256"/>
      <c r="N35" s="184">
        <f t="shared" si="10"/>
        <v>0</v>
      </c>
      <c r="O35" s="186">
        <f t="shared" si="11"/>
        <v>0</v>
      </c>
      <c r="P35" s="183"/>
      <c r="Q35" s="256"/>
      <c r="R35" s="184"/>
      <c r="S35" s="184"/>
      <c r="T35" s="184">
        <f t="shared" si="12"/>
        <v>0</v>
      </c>
      <c r="U35" s="186">
        <f t="shared" si="13"/>
        <v>0</v>
      </c>
      <c r="V35" s="183"/>
      <c r="W35" s="256"/>
      <c r="X35" s="256"/>
      <c r="Y35" s="184"/>
      <c r="Z35" s="184">
        <f t="shared" si="14"/>
        <v>0</v>
      </c>
      <c r="AA35" s="186">
        <f t="shared" si="15"/>
        <v>0</v>
      </c>
      <c r="AB35" s="183"/>
      <c r="AC35" s="256"/>
      <c r="AD35" s="184"/>
      <c r="AE35" s="184"/>
      <c r="AF35" s="184">
        <f t="shared" si="16"/>
        <v>0</v>
      </c>
      <c r="AG35" s="186">
        <f t="shared" si="17"/>
        <v>0</v>
      </c>
      <c r="AH35" s="183"/>
      <c r="AI35" s="256"/>
      <c r="AJ35" s="256"/>
      <c r="AK35" s="256"/>
      <c r="AL35" s="256">
        <f t="shared" si="18"/>
        <v>0</v>
      </c>
      <c r="AM35" s="186">
        <f t="shared" si="19"/>
        <v>0</v>
      </c>
      <c r="AN35" s="267"/>
      <c r="AO35" s="256"/>
      <c r="AP35" s="256"/>
      <c r="AQ35" s="256"/>
      <c r="AR35" s="278">
        <f t="shared" si="20"/>
        <v>0</v>
      </c>
      <c r="AS35" s="279">
        <f t="shared" si="21"/>
        <v>0</v>
      </c>
      <c r="AT35" s="183"/>
      <c r="AU35" s="184"/>
      <c r="AV35" s="184"/>
      <c r="AW35" s="184"/>
      <c r="AX35" s="184">
        <f t="shared" si="22"/>
        <v>0</v>
      </c>
      <c r="AY35" s="186">
        <f t="shared" si="23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2"/>
        <v>0</v>
      </c>
      <c r="BD35" s="188">
        <f t="shared" si="24"/>
        <v>0</v>
      </c>
      <c r="BE35" s="186">
        <f t="shared" si="25"/>
        <v>0</v>
      </c>
      <c r="BF35" s="189">
        <f t="shared" si="3"/>
        <v>0</v>
      </c>
      <c r="BG35" s="190">
        <f t="shared" si="4"/>
        <v>0</v>
      </c>
      <c r="BH35" s="190">
        <f t="shared" si="5"/>
        <v>0</v>
      </c>
      <c r="BI35" s="190">
        <f t="shared" si="26"/>
        <v>0</v>
      </c>
      <c r="BJ35" s="190">
        <f t="shared" si="6"/>
        <v>0</v>
      </c>
      <c r="BK35" s="191">
        <f t="shared" si="7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8"/>
        <v>0</v>
      </c>
      <c r="I36" s="174">
        <f t="shared" si="9"/>
        <v>0</v>
      </c>
      <c r="J36" s="172"/>
      <c r="K36" s="173"/>
      <c r="L36" s="173"/>
      <c r="M36" s="255"/>
      <c r="N36" s="173">
        <f t="shared" si="10"/>
        <v>0</v>
      </c>
      <c r="O36" s="174">
        <f t="shared" si="11"/>
        <v>0</v>
      </c>
      <c r="P36" s="172"/>
      <c r="Q36" s="255"/>
      <c r="R36" s="173"/>
      <c r="S36" s="173"/>
      <c r="T36" s="173">
        <f t="shared" si="12"/>
        <v>0</v>
      </c>
      <c r="U36" s="174">
        <f t="shared" si="13"/>
        <v>0</v>
      </c>
      <c r="V36" s="172"/>
      <c r="W36" s="255"/>
      <c r="X36" s="255"/>
      <c r="Y36" s="173"/>
      <c r="Z36" s="173">
        <f t="shared" si="14"/>
        <v>0</v>
      </c>
      <c r="AA36" s="174">
        <f t="shared" si="15"/>
        <v>0</v>
      </c>
      <c r="AB36" s="172"/>
      <c r="AC36" s="255"/>
      <c r="AD36" s="173"/>
      <c r="AE36" s="173"/>
      <c r="AF36" s="173">
        <f t="shared" si="16"/>
        <v>0</v>
      </c>
      <c r="AG36" s="174">
        <f t="shared" si="17"/>
        <v>0</v>
      </c>
      <c r="AH36" s="172"/>
      <c r="AI36" s="255"/>
      <c r="AJ36" s="255"/>
      <c r="AK36" s="255"/>
      <c r="AL36" s="255">
        <f t="shared" si="18"/>
        <v>0</v>
      </c>
      <c r="AM36" s="174">
        <f t="shared" si="19"/>
        <v>0</v>
      </c>
      <c r="AN36" s="265"/>
      <c r="AO36" s="255"/>
      <c r="AP36" s="255"/>
      <c r="AQ36" s="255"/>
      <c r="AR36" s="276">
        <f t="shared" si="20"/>
        <v>0</v>
      </c>
      <c r="AS36" s="277">
        <f t="shared" si="21"/>
        <v>0</v>
      </c>
      <c r="AT36" s="172"/>
      <c r="AU36" s="173"/>
      <c r="AV36" s="173"/>
      <c r="AW36" s="173"/>
      <c r="AX36" s="173">
        <f t="shared" si="22"/>
        <v>0</v>
      </c>
      <c r="AY36" s="174">
        <f t="shared" si="23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2"/>
        <v>0</v>
      </c>
      <c r="BD36" s="176">
        <f t="shared" si="24"/>
        <v>0</v>
      </c>
      <c r="BE36" s="174">
        <f t="shared" si="25"/>
        <v>0</v>
      </c>
      <c r="BF36" s="177">
        <f t="shared" si="3"/>
        <v>0</v>
      </c>
      <c r="BG36" s="178">
        <f t="shared" si="4"/>
        <v>0</v>
      </c>
      <c r="BH36" s="178">
        <f t="shared" si="5"/>
        <v>0</v>
      </c>
      <c r="BI36" s="178">
        <f t="shared" si="26"/>
        <v>0</v>
      </c>
      <c r="BJ36" s="178">
        <f t="shared" si="6"/>
        <v>0</v>
      </c>
      <c r="BK36" s="179">
        <f t="shared" si="7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8"/>
        <v>0</v>
      </c>
      <c r="I37" s="186">
        <f t="shared" si="9"/>
        <v>0</v>
      </c>
      <c r="J37" s="183"/>
      <c r="K37" s="184"/>
      <c r="L37" s="184"/>
      <c r="M37" s="256"/>
      <c r="N37" s="184">
        <f t="shared" si="10"/>
        <v>0</v>
      </c>
      <c r="O37" s="186">
        <f t="shared" si="11"/>
        <v>0</v>
      </c>
      <c r="P37" s="183"/>
      <c r="Q37" s="256"/>
      <c r="R37" s="184"/>
      <c r="S37" s="184"/>
      <c r="T37" s="184">
        <f t="shared" si="12"/>
        <v>0</v>
      </c>
      <c r="U37" s="186">
        <f t="shared" si="13"/>
        <v>0</v>
      </c>
      <c r="V37" s="183"/>
      <c r="W37" s="256"/>
      <c r="X37" s="256"/>
      <c r="Y37" s="184"/>
      <c r="Z37" s="184">
        <f t="shared" si="14"/>
        <v>0</v>
      </c>
      <c r="AA37" s="186">
        <f t="shared" si="15"/>
        <v>0</v>
      </c>
      <c r="AB37" s="183"/>
      <c r="AC37" s="256"/>
      <c r="AD37" s="184"/>
      <c r="AE37" s="184"/>
      <c r="AF37" s="184">
        <f t="shared" si="16"/>
        <v>0</v>
      </c>
      <c r="AG37" s="186">
        <f t="shared" si="17"/>
        <v>0</v>
      </c>
      <c r="AH37" s="183"/>
      <c r="AI37" s="256"/>
      <c r="AJ37" s="256"/>
      <c r="AK37" s="256"/>
      <c r="AL37" s="256">
        <f t="shared" si="18"/>
        <v>0</v>
      </c>
      <c r="AM37" s="186">
        <f t="shared" si="19"/>
        <v>0</v>
      </c>
      <c r="AN37" s="267"/>
      <c r="AO37" s="256"/>
      <c r="AP37" s="256"/>
      <c r="AQ37" s="256"/>
      <c r="AR37" s="278">
        <f t="shared" si="20"/>
        <v>0</v>
      </c>
      <c r="AS37" s="279">
        <f t="shared" si="21"/>
        <v>0</v>
      </c>
      <c r="AT37" s="183"/>
      <c r="AU37" s="184"/>
      <c r="AV37" s="184"/>
      <c r="AW37" s="184"/>
      <c r="AX37" s="184">
        <f t="shared" si="22"/>
        <v>0</v>
      </c>
      <c r="AY37" s="186">
        <f t="shared" si="23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2"/>
        <v>0</v>
      </c>
      <c r="BD37" s="188">
        <f t="shared" si="24"/>
        <v>0</v>
      </c>
      <c r="BE37" s="186">
        <f t="shared" si="25"/>
        <v>0</v>
      </c>
      <c r="BF37" s="189">
        <f t="shared" si="3"/>
        <v>0</v>
      </c>
      <c r="BG37" s="190">
        <f t="shared" si="4"/>
        <v>0</v>
      </c>
      <c r="BH37" s="190">
        <f t="shared" si="5"/>
        <v>0</v>
      </c>
      <c r="BI37" s="190">
        <f t="shared" si="26"/>
        <v>0</v>
      </c>
      <c r="BJ37" s="190">
        <f t="shared" si="6"/>
        <v>0</v>
      </c>
      <c r="BK37" s="191">
        <f t="shared" si="7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8"/>
        <v>0</v>
      </c>
      <c r="I38" s="174">
        <f t="shared" si="9"/>
        <v>0</v>
      </c>
      <c r="J38" s="172"/>
      <c r="K38" s="173"/>
      <c r="L38" s="173"/>
      <c r="M38" s="255"/>
      <c r="N38" s="173">
        <f t="shared" si="10"/>
        <v>0</v>
      </c>
      <c r="O38" s="174">
        <f t="shared" si="11"/>
        <v>0</v>
      </c>
      <c r="P38" s="172"/>
      <c r="Q38" s="255"/>
      <c r="R38" s="173"/>
      <c r="S38" s="173"/>
      <c r="T38" s="173">
        <f t="shared" si="12"/>
        <v>0</v>
      </c>
      <c r="U38" s="174">
        <f t="shared" si="13"/>
        <v>0</v>
      </c>
      <c r="V38" s="172"/>
      <c r="W38" s="255"/>
      <c r="X38" s="255"/>
      <c r="Y38" s="173"/>
      <c r="Z38" s="173">
        <f t="shared" si="14"/>
        <v>0</v>
      </c>
      <c r="AA38" s="174">
        <f t="shared" si="15"/>
        <v>0</v>
      </c>
      <c r="AB38" s="172"/>
      <c r="AC38" s="255"/>
      <c r="AD38" s="173"/>
      <c r="AE38" s="173"/>
      <c r="AF38" s="173">
        <f t="shared" si="16"/>
        <v>0</v>
      </c>
      <c r="AG38" s="174">
        <f t="shared" si="17"/>
        <v>0</v>
      </c>
      <c r="AH38" s="172"/>
      <c r="AI38" s="255"/>
      <c r="AJ38" s="255"/>
      <c r="AK38" s="255"/>
      <c r="AL38" s="255">
        <f t="shared" si="18"/>
        <v>0</v>
      </c>
      <c r="AM38" s="174">
        <f t="shared" si="19"/>
        <v>0</v>
      </c>
      <c r="AN38" s="265"/>
      <c r="AO38" s="255"/>
      <c r="AP38" s="255"/>
      <c r="AQ38" s="255"/>
      <c r="AR38" s="276">
        <f t="shared" si="20"/>
        <v>0</v>
      </c>
      <c r="AS38" s="277">
        <f t="shared" si="21"/>
        <v>0</v>
      </c>
      <c r="AT38" s="172"/>
      <c r="AU38" s="173"/>
      <c r="AV38" s="173"/>
      <c r="AW38" s="173"/>
      <c r="AX38" s="173">
        <f t="shared" si="22"/>
        <v>0</v>
      </c>
      <c r="AY38" s="174">
        <f t="shared" si="23"/>
        <v>0</v>
      </c>
      <c r="AZ38" s="175">
        <f t="shared" ref="AZ38:BB65" si="27">SUM(D38,J38,P38,V38,AB38,AH38,AN38,AT38)</f>
        <v>0</v>
      </c>
      <c r="BA38" s="176">
        <f t="shared" si="27"/>
        <v>0</v>
      </c>
      <c r="BB38" s="176">
        <f t="shared" si="27"/>
        <v>0</v>
      </c>
      <c r="BC38" s="250">
        <f t="shared" si="2"/>
        <v>0</v>
      </c>
      <c r="BD38" s="176">
        <f t="shared" si="24"/>
        <v>0</v>
      </c>
      <c r="BE38" s="174">
        <f t="shared" si="25"/>
        <v>0</v>
      </c>
      <c r="BF38" s="177">
        <f t="shared" si="3"/>
        <v>0</v>
      </c>
      <c r="BG38" s="178">
        <f t="shared" si="4"/>
        <v>0</v>
      </c>
      <c r="BH38" s="178">
        <f t="shared" si="5"/>
        <v>0</v>
      </c>
      <c r="BI38" s="178">
        <f t="shared" si="26"/>
        <v>0</v>
      </c>
      <c r="BJ38" s="178">
        <f t="shared" si="6"/>
        <v>0</v>
      </c>
      <c r="BK38" s="179">
        <f t="shared" si="7"/>
        <v>0</v>
      </c>
      <c r="BL38" s="180" t="str">
        <f t="shared" ref="BL38:BQ65" si="28">VLOOKUP(BF38,評価基準,2)</f>
        <v>Ｃ</v>
      </c>
      <c r="BM38" s="181" t="str">
        <f t="shared" si="28"/>
        <v>Ｃ</v>
      </c>
      <c r="BN38" s="181" t="str">
        <f t="shared" si="28"/>
        <v>Ｃ</v>
      </c>
      <c r="BO38" s="181" t="str">
        <f t="shared" si="28"/>
        <v>Ｃ</v>
      </c>
      <c r="BP38" s="181" t="str">
        <f t="shared" si="28"/>
        <v>Ｃ</v>
      </c>
      <c r="BQ38" s="182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8"/>
        <v>0</v>
      </c>
      <c r="I39" s="186">
        <f t="shared" si="9"/>
        <v>0</v>
      </c>
      <c r="J39" s="183"/>
      <c r="K39" s="184"/>
      <c r="L39" s="184"/>
      <c r="M39" s="256"/>
      <c r="N39" s="184">
        <f t="shared" si="10"/>
        <v>0</v>
      </c>
      <c r="O39" s="186">
        <f t="shared" si="11"/>
        <v>0</v>
      </c>
      <c r="P39" s="183"/>
      <c r="Q39" s="256"/>
      <c r="R39" s="184"/>
      <c r="S39" s="184"/>
      <c r="T39" s="184">
        <f t="shared" si="12"/>
        <v>0</v>
      </c>
      <c r="U39" s="186">
        <f t="shared" si="13"/>
        <v>0</v>
      </c>
      <c r="V39" s="183"/>
      <c r="W39" s="256"/>
      <c r="X39" s="256"/>
      <c r="Y39" s="184"/>
      <c r="Z39" s="184">
        <f t="shared" si="14"/>
        <v>0</v>
      </c>
      <c r="AA39" s="186">
        <f t="shared" si="15"/>
        <v>0</v>
      </c>
      <c r="AB39" s="183"/>
      <c r="AC39" s="256"/>
      <c r="AD39" s="184"/>
      <c r="AE39" s="184"/>
      <c r="AF39" s="184">
        <f t="shared" si="16"/>
        <v>0</v>
      </c>
      <c r="AG39" s="186">
        <f t="shared" si="17"/>
        <v>0</v>
      </c>
      <c r="AH39" s="183"/>
      <c r="AI39" s="256"/>
      <c r="AJ39" s="256"/>
      <c r="AK39" s="256"/>
      <c r="AL39" s="256">
        <f t="shared" si="18"/>
        <v>0</v>
      </c>
      <c r="AM39" s="186">
        <f t="shared" si="19"/>
        <v>0</v>
      </c>
      <c r="AN39" s="267"/>
      <c r="AO39" s="256"/>
      <c r="AP39" s="256"/>
      <c r="AQ39" s="256"/>
      <c r="AR39" s="278">
        <f t="shared" si="20"/>
        <v>0</v>
      </c>
      <c r="AS39" s="279">
        <f t="shared" si="21"/>
        <v>0</v>
      </c>
      <c r="AT39" s="183"/>
      <c r="AU39" s="184"/>
      <c r="AV39" s="184"/>
      <c r="AW39" s="184"/>
      <c r="AX39" s="184">
        <f t="shared" si="22"/>
        <v>0</v>
      </c>
      <c r="AY39" s="186">
        <f t="shared" si="23"/>
        <v>0</v>
      </c>
      <c r="AZ39" s="187">
        <f t="shared" si="27"/>
        <v>0</v>
      </c>
      <c r="BA39" s="188">
        <f t="shared" si="27"/>
        <v>0</v>
      </c>
      <c r="BB39" s="188">
        <f t="shared" si="27"/>
        <v>0</v>
      </c>
      <c r="BC39" s="185">
        <f t="shared" si="2"/>
        <v>0</v>
      </c>
      <c r="BD39" s="188">
        <f t="shared" si="24"/>
        <v>0</v>
      </c>
      <c r="BE39" s="186">
        <f t="shared" si="25"/>
        <v>0</v>
      </c>
      <c r="BF39" s="189">
        <f t="shared" si="3"/>
        <v>0</v>
      </c>
      <c r="BG39" s="190">
        <f t="shared" si="4"/>
        <v>0</v>
      </c>
      <c r="BH39" s="190">
        <f t="shared" si="5"/>
        <v>0</v>
      </c>
      <c r="BI39" s="190">
        <f t="shared" si="26"/>
        <v>0</v>
      </c>
      <c r="BJ39" s="190">
        <f t="shared" si="6"/>
        <v>0</v>
      </c>
      <c r="BK39" s="191">
        <f t="shared" si="7"/>
        <v>0</v>
      </c>
      <c r="BL39" s="192" t="str">
        <f t="shared" si="28"/>
        <v>Ｃ</v>
      </c>
      <c r="BM39" s="193" t="str">
        <f t="shared" si="28"/>
        <v>Ｃ</v>
      </c>
      <c r="BN39" s="193" t="str">
        <f t="shared" si="28"/>
        <v>Ｃ</v>
      </c>
      <c r="BO39" s="193" t="str">
        <f t="shared" si="28"/>
        <v>Ｃ</v>
      </c>
      <c r="BP39" s="193" t="str">
        <f t="shared" si="28"/>
        <v>Ｃ</v>
      </c>
      <c r="BQ39" s="194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8"/>
        <v>0</v>
      </c>
      <c r="I40" s="174">
        <f t="shared" si="9"/>
        <v>0</v>
      </c>
      <c r="J40" s="172"/>
      <c r="K40" s="173"/>
      <c r="L40" s="173"/>
      <c r="M40" s="255"/>
      <c r="N40" s="173">
        <f t="shared" si="10"/>
        <v>0</v>
      </c>
      <c r="O40" s="174">
        <f t="shared" si="11"/>
        <v>0</v>
      </c>
      <c r="P40" s="172"/>
      <c r="Q40" s="255"/>
      <c r="R40" s="173"/>
      <c r="S40" s="173"/>
      <c r="T40" s="173">
        <f t="shared" si="12"/>
        <v>0</v>
      </c>
      <c r="U40" s="174">
        <f t="shared" si="13"/>
        <v>0</v>
      </c>
      <c r="V40" s="172"/>
      <c r="W40" s="255"/>
      <c r="X40" s="255"/>
      <c r="Y40" s="173"/>
      <c r="Z40" s="173">
        <f t="shared" si="14"/>
        <v>0</v>
      </c>
      <c r="AA40" s="174">
        <f t="shared" si="15"/>
        <v>0</v>
      </c>
      <c r="AB40" s="172"/>
      <c r="AC40" s="255"/>
      <c r="AD40" s="173"/>
      <c r="AE40" s="173"/>
      <c r="AF40" s="173">
        <f t="shared" si="16"/>
        <v>0</v>
      </c>
      <c r="AG40" s="174">
        <f t="shared" si="17"/>
        <v>0</v>
      </c>
      <c r="AH40" s="172"/>
      <c r="AI40" s="255"/>
      <c r="AJ40" s="255"/>
      <c r="AK40" s="255"/>
      <c r="AL40" s="255">
        <f t="shared" si="18"/>
        <v>0</v>
      </c>
      <c r="AM40" s="174">
        <f t="shared" si="19"/>
        <v>0</v>
      </c>
      <c r="AN40" s="265"/>
      <c r="AO40" s="255"/>
      <c r="AP40" s="255"/>
      <c r="AQ40" s="255"/>
      <c r="AR40" s="276">
        <f t="shared" si="20"/>
        <v>0</v>
      </c>
      <c r="AS40" s="277">
        <f t="shared" si="21"/>
        <v>0</v>
      </c>
      <c r="AT40" s="172"/>
      <c r="AU40" s="173"/>
      <c r="AV40" s="173"/>
      <c r="AW40" s="173"/>
      <c r="AX40" s="173">
        <f t="shared" si="22"/>
        <v>0</v>
      </c>
      <c r="AY40" s="174">
        <f t="shared" si="23"/>
        <v>0</v>
      </c>
      <c r="AZ40" s="175">
        <f t="shared" si="27"/>
        <v>0</v>
      </c>
      <c r="BA40" s="176">
        <f t="shared" si="27"/>
        <v>0</v>
      </c>
      <c r="BB40" s="176">
        <f t="shared" si="27"/>
        <v>0</v>
      </c>
      <c r="BC40" s="250">
        <f t="shared" si="2"/>
        <v>0</v>
      </c>
      <c r="BD40" s="176">
        <f t="shared" si="24"/>
        <v>0</v>
      </c>
      <c r="BE40" s="174">
        <f t="shared" si="25"/>
        <v>0</v>
      </c>
      <c r="BF40" s="177">
        <f t="shared" si="3"/>
        <v>0</v>
      </c>
      <c r="BG40" s="178">
        <f t="shared" si="4"/>
        <v>0</v>
      </c>
      <c r="BH40" s="178">
        <f t="shared" si="5"/>
        <v>0</v>
      </c>
      <c r="BI40" s="178">
        <f t="shared" si="26"/>
        <v>0</v>
      </c>
      <c r="BJ40" s="178">
        <f t="shared" si="6"/>
        <v>0</v>
      </c>
      <c r="BK40" s="179">
        <f t="shared" si="7"/>
        <v>0</v>
      </c>
      <c r="BL40" s="180" t="str">
        <f t="shared" si="28"/>
        <v>Ｃ</v>
      </c>
      <c r="BM40" s="181" t="str">
        <f t="shared" si="28"/>
        <v>Ｃ</v>
      </c>
      <c r="BN40" s="181" t="str">
        <f t="shared" si="28"/>
        <v>Ｃ</v>
      </c>
      <c r="BO40" s="181" t="str">
        <f t="shared" si="28"/>
        <v>Ｃ</v>
      </c>
      <c r="BP40" s="181" t="str">
        <f t="shared" si="28"/>
        <v>Ｃ</v>
      </c>
      <c r="BQ40" s="182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8"/>
        <v>0</v>
      </c>
      <c r="I41" s="186">
        <f t="shared" si="9"/>
        <v>0</v>
      </c>
      <c r="J41" s="183"/>
      <c r="K41" s="184"/>
      <c r="L41" s="184"/>
      <c r="M41" s="256"/>
      <c r="N41" s="184">
        <f t="shared" si="10"/>
        <v>0</v>
      </c>
      <c r="O41" s="186">
        <f t="shared" si="11"/>
        <v>0</v>
      </c>
      <c r="P41" s="183"/>
      <c r="Q41" s="256"/>
      <c r="R41" s="184"/>
      <c r="S41" s="184"/>
      <c r="T41" s="184">
        <f t="shared" si="12"/>
        <v>0</v>
      </c>
      <c r="U41" s="186">
        <f t="shared" si="13"/>
        <v>0</v>
      </c>
      <c r="V41" s="183"/>
      <c r="W41" s="256"/>
      <c r="X41" s="256"/>
      <c r="Y41" s="184"/>
      <c r="Z41" s="184">
        <f t="shared" si="14"/>
        <v>0</v>
      </c>
      <c r="AA41" s="186">
        <f t="shared" si="15"/>
        <v>0</v>
      </c>
      <c r="AB41" s="183"/>
      <c r="AC41" s="256"/>
      <c r="AD41" s="184"/>
      <c r="AE41" s="184"/>
      <c r="AF41" s="184">
        <f t="shared" si="16"/>
        <v>0</v>
      </c>
      <c r="AG41" s="186">
        <f t="shared" si="17"/>
        <v>0</v>
      </c>
      <c r="AH41" s="183"/>
      <c r="AI41" s="256"/>
      <c r="AJ41" s="256"/>
      <c r="AK41" s="256"/>
      <c r="AL41" s="256">
        <f t="shared" si="18"/>
        <v>0</v>
      </c>
      <c r="AM41" s="186">
        <f t="shared" si="19"/>
        <v>0</v>
      </c>
      <c r="AN41" s="267"/>
      <c r="AO41" s="256"/>
      <c r="AP41" s="256"/>
      <c r="AQ41" s="256"/>
      <c r="AR41" s="278">
        <f t="shared" si="20"/>
        <v>0</v>
      </c>
      <c r="AS41" s="279">
        <f t="shared" si="21"/>
        <v>0</v>
      </c>
      <c r="AT41" s="183"/>
      <c r="AU41" s="184"/>
      <c r="AV41" s="184"/>
      <c r="AW41" s="184"/>
      <c r="AX41" s="184">
        <f t="shared" si="22"/>
        <v>0</v>
      </c>
      <c r="AY41" s="186">
        <f t="shared" si="23"/>
        <v>0</v>
      </c>
      <c r="AZ41" s="187">
        <f t="shared" si="27"/>
        <v>0</v>
      </c>
      <c r="BA41" s="188">
        <f t="shared" si="27"/>
        <v>0</v>
      </c>
      <c r="BB41" s="188">
        <f t="shared" si="27"/>
        <v>0</v>
      </c>
      <c r="BC41" s="185">
        <f t="shared" si="2"/>
        <v>0</v>
      </c>
      <c r="BD41" s="188">
        <f t="shared" si="24"/>
        <v>0</v>
      </c>
      <c r="BE41" s="186">
        <f t="shared" si="25"/>
        <v>0</v>
      </c>
      <c r="BF41" s="189">
        <f t="shared" si="3"/>
        <v>0</v>
      </c>
      <c r="BG41" s="190">
        <f t="shared" si="4"/>
        <v>0</v>
      </c>
      <c r="BH41" s="190">
        <f t="shared" si="5"/>
        <v>0</v>
      </c>
      <c r="BI41" s="190">
        <f t="shared" si="26"/>
        <v>0</v>
      </c>
      <c r="BJ41" s="190">
        <f t="shared" si="6"/>
        <v>0</v>
      </c>
      <c r="BK41" s="191">
        <f t="shared" si="7"/>
        <v>0</v>
      </c>
      <c r="BL41" s="192" t="str">
        <f t="shared" si="28"/>
        <v>Ｃ</v>
      </c>
      <c r="BM41" s="193" t="str">
        <f t="shared" si="28"/>
        <v>Ｃ</v>
      </c>
      <c r="BN41" s="193" t="str">
        <f t="shared" si="28"/>
        <v>Ｃ</v>
      </c>
      <c r="BO41" s="193" t="str">
        <f t="shared" si="28"/>
        <v>Ｃ</v>
      </c>
      <c r="BP41" s="193" t="str">
        <f t="shared" si="28"/>
        <v>Ｃ</v>
      </c>
      <c r="BQ41" s="194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8"/>
        <v>0</v>
      </c>
      <c r="I42" s="174">
        <f t="shared" si="9"/>
        <v>0</v>
      </c>
      <c r="J42" s="172"/>
      <c r="K42" s="173"/>
      <c r="L42" s="173"/>
      <c r="M42" s="255"/>
      <c r="N42" s="173">
        <f t="shared" si="10"/>
        <v>0</v>
      </c>
      <c r="O42" s="174">
        <f t="shared" si="11"/>
        <v>0</v>
      </c>
      <c r="P42" s="172"/>
      <c r="Q42" s="255"/>
      <c r="R42" s="173"/>
      <c r="S42" s="173"/>
      <c r="T42" s="173">
        <f t="shared" si="12"/>
        <v>0</v>
      </c>
      <c r="U42" s="174">
        <f t="shared" si="13"/>
        <v>0</v>
      </c>
      <c r="V42" s="172"/>
      <c r="W42" s="255"/>
      <c r="X42" s="255"/>
      <c r="Y42" s="173"/>
      <c r="Z42" s="173">
        <f t="shared" si="14"/>
        <v>0</v>
      </c>
      <c r="AA42" s="174">
        <f t="shared" si="15"/>
        <v>0</v>
      </c>
      <c r="AB42" s="172"/>
      <c r="AC42" s="255"/>
      <c r="AD42" s="173"/>
      <c r="AE42" s="173"/>
      <c r="AF42" s="173">
        <f t="shared" si="16"/>
        <v>0</v>
      </c>
      <c r="AG42" s="174">
        <f t="shared" si="17"/>
        <v>0</v>
      </c>
      <c r="AH42" s="172"/>
      <c r="AI42" s="255"/>
      <c r="AJ42" s="255"/>
      <c r="AK42" s="255"/>
      <c r="AL42" s="255">
        <f t="shared" si="18"/>
        <v>0</v>
      </c>
      <c r="AM42" s="174">
        <f t="shared" si="19"/>
        <v>0</v>
      </c>
      <c r="AN42" s="265"/>
      <c r="AO42" s="255"/>
      <c r="AP42" s="255"/>
      <c r="AQ42" s="255"/>
      <c r="AR42" s="276">
        <f t="shared" si="20"/>
        <v>0</v>
      </c>
      <c r="AS42" s="277">
        <f t="shared" si="21"/>
        <v>0</v>
      </c>
      <c r="AT42" s="172"/>
      <c r="AU42" s="173"/>
      <c r="AV42" s="173"/>
      <c r="AW42" s="173"/>
      <c r="AX42" s="173">
        <f t="shared" si="22"/>
        <v>0</v>
      </c>
      <c r="AY42" s="174">
        <f t="shared" si="23"/>
        <v>0</v>
      </c>
      <c r="AZ42" s="175">
        <f t="shared" si="27"/>
        <v>0</v>
      </c>
      <c r="BA42" s="176">
        <f t="shared" si="27"/>
        <v>0</v>
      </c>
      <c r="BB42" s="176">
        <f t="shared" si="27"/>
        <v>0</v>
      </c>
      <c r="BC42" s="250">
        <f t="shared" si="2"/>
        <v>0</v>
      </c>
      <c r="BD42" s="176">
        <f t="shared" si="24"/>
        <v>0</v>
      </c>
      <c r="BE42" s="174">
        <f t="shared" si="25"/>
        <v>0</v>
      </c>
      <c r="BF42" s="177">
        <f t="shared" si="3"/>
        <v>0</v>
      </c>
      <c r="BG42" s="178">
        <f t="shared" si="4"/>
        <v>0</v>
      </c>
      <c r="BH42" s="178">
        <f t="shared" si="5"/>
        <v>0</v>
      </c>
      <c r="BI42" s="178">
        <f t="shared" si="26"/>
        <v>0</v>
      </c>
      <c r="BJ42" s="178">
        <f t="shared" si="6"/>
        <v>0</v>
      </c>
      <c r="BK42" s="179">
        <f t="shared" si="7"/>
        <v>0</v>
      </c>
      <c r="BL42" s="180" t="str">
        <f t="shared" si="28"/>
        <v>Ｃ</v>
      </c>
      <c r="BM42" s="181" t="str">
        <f t="shared" si="28"/>
        <v>Ｃ</v>
      </c>
      <c r="BN42" s="181" t="str">
        <f t="shared" si="28"/>
        <v>Ｃ</v>
      </c>
      <c r="BO42" s="181" t="str">
        <f t="shared" si="28"/>
        <v>Ｃ</v>
      </c>
      <c r="BP42" s="181" t="str">
        <f t="shared" si="28"/>
        <v>Ｃ</v>
      </c>
      <c r="BQ42" s="182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8"/>
        <v>0</v>
      </c>
      <c r="I43" s="186">
        <f t="shared" si="9"/>
        <v>0</v>
      </c>
      <c r="J43" s="183"/>
      <c r="K43" s="184"/>
      <c r="L43" s="184"/>
      <c r="M43" s="256"/>
      <c r="N43" s="184">
        <f t="shared" si="10"/>
        <v>0</v>
      </c>
      <c r="O43" s="186">
        <f t="shared" si="11"/>
        <v>0</v>
      </c>
      <c r="P43" s="183"/>
      <c r="Q43" s="256"/>
      <c r="R43" s="184"/>
      <c r="S43" s="184"/>
      <c r="T43" s="184">
        <f t="shared" si="12"/>
        <v>0</v>
      </c>
      <c r="U43" s="186">
        <f t="shared" si="13"/>
        <v>0</v>
      </c>
      <c r="V43" s="183"/>
      <c r="W43" s="256"/>
      <c r="X43" s="256"/>
      <c r="Y43" s="184"/>
      <c r="Z43" s="184">
        <f t="shared" si="14"/>
        <v>0</v>
      </c>
      <c r="AA43" s="186">
        <f t="shared" si="15"/>
        <v>0</v>
      </c>
      <c r="AB43" s="183"/>
      <c r="AC43" s="256"/>
      <c r="AD43" s="184"/>
      <c r="AE43" s="184"/>
      <c r="AF43" s="184">
        <f t="shared" si="16"/>
        <v>0</v>
      </c>
      <c r="AG43" s="186">
        <f t="shared" si="17"/>
        <v>0</v>
      </c>
      <c r="AH43" s="183"/>
      <c r="AI43" s="256"/>
      <c r="AJ43" s="256"/>
      <c r="AK43" s="256"/>
      <c r="AL43" s="256">
        <f t="shared" si="18"/>
        <v>0</v>
      </c>
      <c r="AM43" s="186">
        <f t="shared" si="19"/>
        <v>0</v>
      </c>
      <c r="AN43" s="267"/>
      <c r="AO43" s="256"/>
      <c r="AP43" s="256"/>
      <c r="AQ43" s="256"/>
      <c r="AR43" s="278">
        <f t="shared" si="20"/>
        <v>0</v>
      </c>
      <c r="AS43" s="279">
        <f t="shared" si="21"/>
        <v>0</v>
      </c>
      <c r="AT43" s="183"/>
      <c r="AU43" s="184"/>
      <c r="AV43" s="184"/>
      <c r="AW43" s="184"/>
      <c r="AX43" s="184">
        <f t="shared" si="22"/>
        <v>0</v>
      </c>
      <c r="AY43" s="186">
        <f t="shared" si="23"/>
        <v>0</v>
      </c>
      <c r="AZ43" s="187">
        <f t="shared" si="27"/>
        <v>0</v>
      </c>
      <c r="BA43" s="188">
        <f t="shared" si="27"/>
        <v>0</v>
      </c>
      <c r="BB43" s="188">
        <f t="shared" si="27"/>
        <v>0</v>
      </c>
      <c r="BC43" s="185">
        <f t="shared" si="2"/>
        <v>0</v>
      </c>
      <c r="BD43" s="188">
        <f t="shared" si="24"/>
        <v>0</v>
      </c>
      <c r="BE43" s="186">
        <f t="shared" si="25"/>
        <v>0</v>
      </c>
      <c r="BF43" s="189">
        <f t="shared" si="3"/>
        <v>0</v>
      </c>
      <c r="BG43" s="190">
        <f t="shared" si="4"/>
        <v>0</v>
      </c>
      <c r="BH43" s="190">
        <f t="shared" si="5"/>
        <v>0</v>
      </c>
      <c r="BI43" s="190">
        <f t="shared" si="26"/>
        <v>0</v>
      </c>
      <c r="BJ43" s="190">
        <f t="shared" si="6"/>
        <v>0</v>
      </c>
      <c r="BK43" s="191">
        <f t="shared" si="7"/>
        <v>0</v>
      </c>
      <c r="BL43" s="192" t="str">
        <f t="shared" si="28"/>
        <v>Ｃ</v>
      </c>
      <c r="BM43" s="193" t="str">
        <f t="shared" si="28"/>
        <v>Ｃ</v>
      </c>
      <c r="BN43" s="193" t="str">
        <f t="shared" si="28"/>
        <v>Ｃ</v>
      </c>
      <c r="BO43" s="193" t="str">
        <f t="shared" si="28"/>
        <v>Ｃ</v>
      </c>
      <c r="BP43" s="193" t="str">
        <f t="shared" si="28"/>
        <v>Ｃ</v>
      </c>
      <c r="BQ43" s="194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8"/>
        <v>0</v>
      </c>
      <c r="I44" s="174">
        <f t="shared" si="9"/>
        <v>0</v>
      </c>
      <c r="J44" s="172"/>
      <c r="K44" s="173"/>
      <c r="L44" s="173"/>
      <c r="M44" s="255"/>
      <c r="N44" s="173">
        <f t="shared" si="10"/>
        <v>0</v>
      </c>
      <c r="O44" s="174">
        <f t="shared" si="11"/>
        <v>0</v>
      </c>
      <c r="P44" s="172"/>
      <c r="Q44" s="255"/>
      <c r="R44" s="173"/>
      <c r="S44" s="173"/>
      <c r="T44" s="173">
        <f t="shared" si="12"/>
        <v>0</v>
      </c>
      <c r="U44" s="174">
        <f t="shared" si="13"/>
        <v>0</v>
      </c>
      <c r="V44" s="172"/>
      <c r="W44" s="255"/>
      <c r="X44" s="255"/>
      <c r="Y44" s="173"/>
      <c r="Z44" s="173">
        <f t="shared" si="14"/>
        <v>0</v>
      </c>
      <c r="AA44" s="174">
        <f t="shared" si="15"/>
        <v>0</v>
      </c>
      <c r="AB44" s="172"/>
      <c r="AC44" s="255"/>
      <c r="AD44" s="173"/>
      <c r="AE44" s="173"/>
      <c r="AF44" s="173">
        <f t="shared" si="16"/>
        <v>0</v>
      </c>
      <c r="AG44" s="174">
        <f t="shared" si="17"/>
        <v>0</v>
      </c>
      <c r="AH44" s="172"/>
      <c r="AI44" s="255"/>
      <c r="AJ44" s="255"/>
      <c r="AK44" s="255"/>
      <c r="AL44" s="255">
        <f t="shared" si="18"/>
        <v>0</v>
      </c>
      <c r="AM44" s="174">
        <f t="shared" si="19"/>
        <v>0</v>
      </c>
      <c r="AN44" s="265"/>
      <c r="AO44" s="255"/>
      <c r="AP44" s="255"/>
      <c r="AQ44" s="255"/>
      <c r="AR44" s="276">
        <f t="shared" si="20"/>
        <v>0</v>
      </c>
      <c r="AS44" s="277">
        <f t="shared" si="21"/>
        <v>0</v>
      </c>
      <c r="AT44" s="172"/>
      <c r="AU44" s="173"/>
      <c r="AV44" s="173"/>
      <c r="AW44" s="173"/>
      <c r="AX44" s="173">
        <f t="shared" si="22"/>
        <v>0</v>
      </c>
      <c r="AY44" s="174">
        <f t="shared" si="23"/>
        <v>0</v>
      </c>
      <c r="AZ44" s="175">
        <f t="shared" si="27"/>
        <v>0</v>
      </c>
      <c r="BA44" s="176">
        <f t="shared" si="27"/>
        <v>0</v>
      </c>
      <c r="BB44" s="176">
        <f t="shared" si="27"/>
        <v>0</v>
      </c>
      <c r="BC44" s="250">
        <f t="shared" si="2"/>
        <v>0</v>
      </c>
      <c r="BD44" s="176">
        <f t="shared" si="24"/>
        <v>0</v>
      </c>
      <c r="BE44" s="174">
        <f t="shared" si="25"/>
        <v>0</v>
      </c>
      <c r="BF44" s="177">
        <f t="shared" si="3"/>
        <v>0</v>
      </c>
      <c r="BG44" s="178">
        <f t="shared" si="4"/>
        <v>0</v>
      </c>
      <c r="BH44" s="178">
        <f t="shared" si="5"/>
        <v>0</v>
      </c>
      <c r="BI44" s="178">
        <f t="shared" si="26"/>
        <v>0</v>
      </c>
      <c r="BJ44" s="178">
        <f t="shared" si="6"/>
        <v>0</v>
      </c>
      <c r="BK44" s="179">
        <f t="shared" si="7"/>
        <v>0</v>
      </c>
      <c r="BL44" s="180" t="str">
        <f t="shared" si="28"/>
        <v>Ｃ</v>
      </c>
      <c r="BM44" s="181" t="str">
        <f t="shared" si="28"/>
        <v>Ｃ</v>
      </c>
      <c r="BN44" s="181" t="str">
        <f t="shared" si="28"/>
        <v>Ｃ</v>
      </c>
      <c r="BO44" s="181" t="str">
        <f t="shared" si="28"/>
        <v>Ｃ</v>
      </c>
      <c r="BP44" s="181" t="str">
        <f t="shared" si="28"/>
        <v>Ｃ</v>
      </c>
      <c r="BQ44" s="182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8"/>
        <v>0</v>
      </c>
      <c r="I45" s="186">
        <f t="shared" si="9"/>
        <v>0</v>
      </c>
      <c r="J45" s="183"/>
      <c r="K45" s="184"/>
      <c r="L45" s="184"/>
      <c r="M45" s="256"/>
      <c r="N45" s="184">
        <f t="shared" si="10"/>
        <v>0</v>
      </c>
      <c r="O45" s="186">
        <f t="shared" si="11"/>
        <v>0</v>
      </c>
      <c r="P45" s="183"/>
      <c r="Q45" s="256"/>
      <c r="R45" s="184"/>
      <c r="S45" s="184"/>
      <c r="T45" s="184">
        <f t="shared" si="12"/>
        <v>0</v>
      </c>
      <c r="U45" s="186">
        <f t="shared" si="13"/>
        <v>0</v>
      </c>
      <c r="V45" s="183"/>
      <c r="W45" s="256"/>
      <c r="X45" s="256"/>
      <c r="Y45" s="184"/>
      <c r="Z45" s="184">
        <f t="shared" si="14"/>
        <v>0</v>
      </c>
      <c r="AA45" s="186">
        <f t="shared" si="15"/>
        <v>0</v>
      </c>
      <c r="AB45" s="183"/>
      <c r="AC45" s="256"/>
      <c r="AD45" s="184"/>
      <c r="AE45" s="184"/>
      <c r="AF45" s="184">
        <f t="shared" si="16"/>
        <v>0</v>
      </c>
      <c r="AG45" s="186">
        <f t="shared" si="17"/>
        <v>0</v>
      </c>
      <c r="AH45" s="183"/>
      <c r="AI45" s="256"/>
      <c r="AJ45" s="256"/>
      <c r="AK45" s="256"/>
      <c r="AL45" s="256">
        <f t="shared" si="18"/>
        <v>0</v>
      </c>
      <c r="AM45" s="186">
        <f t="shared" si="19"/>
        <v>0</v>
      </c>
      <c r="AN45" s="267"/>
      <c r="AO45" s="256"/>
      <c r="AP45" s="256"/>
      <c r="AQ45" s="256"/>
      <c r="AR45" s="278">
        <f t="shared" si="20"/>
        <v>0</v>
      </c>
      <c r="AS45" s="279">
        <f t="shared" si="21"/>
        <v>0</v>
      </c>
      <c r="AT45" s="183"/>
      <c r="AU45" s="184"/>
      <c r="AV45" s="184"/>
      <c r="AW45" s="184"/>
      <c r="AX45" s="184">
        <f t="shared" si="22"/>
        <v>0</v>
      </c>
      <c r="AY45" s="186">
        <f t="shared" si="23"/>
        <v>0</v>
      </c>
      <c r="AZ45" s="187">
        <f t="shared" si="27"/>
        <v>0</v>
      </c>
      <c r="BA45" s="188">
        <f t="shared" si="27"/>
        <v>0</v>
      </c>
      <c r="BB45" s="188">
        <f t="shared" si="27"/>
        <v>0</v>
      </c>
      <c r="BC45" s="185">
        <f t="shared" si="2"/>
        <v>0</v>
      </c>
      <c r="BD45" s="188">
        <f t="shared" si="24"/>
        <v>0</v>
      </c>
      <c r="BE45" s="186">
        <f t="shared" si="25"/>
        <v>0</v>
      </c>
      <c r="BF45" s="189">
        <f t="shared" si="3"/>
        <v>0</v>
      </c>
      <c r="BG45" s="190">
        <f t="shared" si="4"/>
        <v>0</v>
      </c>
      <c r="BH45" s="190">
        <f t="shared" si="5"/>
        <v>0</v>
      </c>
      <c r="BI45" s="190">
        <f t="shared" si="26"/>
        <v>0</v>
      </c>
      <c r="BJ45" s="190">
        <f t="shared" si="6"/>
        <v>0</v>
      </c>
      <c r="BK45" s="191">
        <f t="shared" si="7"/>
        <v>0</v>
      </c>
      <c r="BL45" s="192" t="str">
        <f t="shared" si="28"/>
        <v>Ｃ</v>
      </c>
      <c r="BM45" s="193" t="str">
        <f t="shared" si="28"/>
        <v>Ｃ</v>
      </c>
      <c r="BN45" s="193" t="str">
        <f t="shared" si="28"/>
        <v>Ｃ</v>
      </c>
      <c r="BO45" s="193" t="str">
        <f t="shared" si="28"/>
        <v>Ｃ</v>
      </c>
      <c r="BP45" s="193" t="str">
        <f t="shared" si="28"/>
        <v>Ｃ</v>
      </c>
      <c r="BQ45" s="194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8"/>
        <v>0</v>
      </c>
      <c r="I46" s="174">
        <f t="shared" si="9"/>
        <v>0</v>
      </c>
      <c r="J46" s="172"/>
      <c r="K46" s="173"/>
      <c r="L46" s="173"/>
      <c r="M46" s="255"/>
      <c r="N46" s="173">
        <f t="shared" si="10"/>
        <v>0</v>
      </c>
      <c r="O46" s="174">
        <f t="shared" si="11"/>
        <v>0</v>
      </c>
      <c r="P46" s="172"/>
      <c r="Q46" s="255"/>
      <c r="R46" s="173"/>
      <c r="S46" s="173"/>
      <c r="T46" s="173">
        <f t="shared" si="12"/>
        <v>0</v>
      </c>
      <c r="U46" s="174">
        <f t="shared" si="13"/>
        <v>0</v>
      </c>
      <c r="V46" s="172"/>
      <c r="W46" s="255"/>
      <c r="X46" s="255"/>
      <c r="Y46" s="173"/>
      <c r="Z46" s="173">
        <f t="shared" si="14"/>
        <v>0</v>
      </c>
      <c r="AA46" s="174">
        <f t="shared" si="15"/>
        <v>0</v>
      </c>
      <c r="AB46" s="172"/>
      <c r="AC46" s="255"/>
      <c r="AD46" s="173"/>
      <c r="AE46" s="173"/>
      <c r="AF46" s="173">
        <f t="shared" si="16"/>
        <v>0</v>
      </c>
      <c r="AG46" s="174">
        <f t="shared" si="17"/>
        <v>0</v>
      </c>
      <c r="AH46" s="172"/>
      <c r="AI46" s="255"/>
      <c r="AJ46" s="255"/>
      <c r="AK46" s="255"/>
      <c r="AL46" s="255">
        <f t="shared" si="18"/>
        <v>0</v>
      </c>
      <c r="AM46" s="174">
        <f t="shared" si="19"/>
        <v>0</v>
      </c>
      <c r="AN46" s="265"/>
      <c r="AO46" s="255"/>
      <c r="AP46" s="255"/>
      <c r="AQ46" s="255"/>
      <c r="AR46" s="276">
        <f t="shared" si="20"/>
        <v>0</v>
      </c>
      <c r="AS46" s="277">
        <f t="shared" si="21"/>
        <v>0</v>
      </c>
      <c r="AT46" s="172"/>
      <c r="AU46" s="173"/>
      <c r="AV46" s="173"/>
      <c r="AW46" s="173"/>
      <c r="AX46" s="173">
        <f t="shared" si="22"/>
        <v>0</v>
      </c>
      <c r="AY46" s="174">
        <f t="shared" si="23"/>
        <v>0</v>
      </c>
      <c r="AZ46" s="175">
        <f t="shared" si="27"/>
        <v>0</v>
      </c>
      <c r="BA46" s="176">
        <f t="shared" si="27"/>
        <v>0</v>
      </c>
      <c r="BB46" s="176">
        <f t="shared" si="27"/>
        <v>0</v>
      </c>
      <c r="BC46" s="250">
        <f t="shared" si="2"/>
        <v>0</v>
      </c>
      <c r="BD46" s="176">
        <f t="shared" si="24"/>
        <v>0</v>
      </c>
      <c r="BE46" s="174">
        <f t="shared" si="25"/>
        <v>0</v>
      </c>
      <c r="BF46" s="177">
        <f t="shared" si="3"/>
        <v>0</v>
      </c>
      <c r="BG46" s="178">
        <f t="shared" si="4"/>
        <v>0</v>
      </c>
      <c r="BH46" s="178">
        <f t="shared" si="5"/>
        <v>0</v>
      </c>
      <c r="BI46" s="178">
        <f t="shared" si="26"/>
        <v>0</v>
      </c>
      <c r="BJ46" s="178">
        <f t="shared" si="6"/>
        <v>0</v>
      </c>
      <c r="BK46" s="179">
        <f t="shared" si="7"/>
        <v>0</v>
      </c>
      <c r="BL46" s="180" t="str">
        <f t="shared" si="28"/>
        <v>Ｃ</v>
      </c>
      <c r="BM46" s="181" t="str">
        <f t="shared" si="28"/>
        <v>Ｃ</v>
      </c>
      <c r="BN46" s="181" t="str">
        <f t="shared" si="28"/>
        <v>Ｃ</v>
      </c>
      <c r="BO46" s="181" t="str">
        <f t="shared" si="28"/>
        <v>Ｃ</v>
      </c>
      <c r="BP46" s="181" t="str">
        <f t="shared" si="28"/>
        <v>Ｃ</v>
      </c>
      <c r="BQ46" s="182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8"/>
        <v>0</v>
      </c>
      <c r="I47" s="186">
        <f t="shared" si="9"/>
        <v>0</v>
      </c>
      <c r="J47" s="183"/>
      <c r="K47" s="184"/>
      <c r="L47" s="184"/>
      <c r="M47" s="256"/>
      <c r="N47" s="184">
        <f t="shared" si="10"/>
        <v>0</v>
      </c>
      <c r="O47" s="186">
        <f t="shared" si="11"/>
        <v>0</v>
      </c>
      <c r="P47" s="183"/>
      <c r="Q47" s="256"/>
      <c r="R47" s="184"/>
      <c r="S47" s="184"/>
      <c r="T47" s="184">
        <f t="shared" si="12"/>
        <v>0</v>
      </c>
      <c r="U47" s="186">
        <f t="shared" si="13"/>
        <v>0</v>
      </c>
      <c r="V47" s="183"/>
      <c r="W47" s="256"/>
      <c r="X47" s="256"/>
      <c r="Y47" s="184"/>
      <c r="Z47" s="184">
        <f t="shared" si="14"/>
        <v>0</v>
      </c>
      <c r="AA47" s="186">
        <f t="shared" si="15"/>
        <v>0</v>
      </c>
      <c r="AB47" s="183"/>
      <c r="AC47" s="256"/>
      <c r="AD47" s="184"/>
      <c r="AE47" s="184"/>
      <c r="AF47" s="184">
        <f t="shared" si="16"/>
        <v>0</v>
      </c>
      <c r="AG47" s="186">
        <f t="shared" si="17"/>
        <v>0</v>
      </c>
      <c r="AH47" s="183"/>
      <c r="AI47" s="256"/>
      <c r="AJ47" s="256"/>
      <c r="AK47" s="256"/>
      <c r="AL47" s="256">
        <f t="shared" si="18"/>
        <v>0</v>
      </c>
      <c r="AM47" s="186">
        <f t="shared" si="19"/>
        <v>0</v>
      </c>
      <c r="AN47" s="267"/>
      <c r="AO47" s="256"/>
      <c r="AP47" s="256"/>
      <c r="AQ47" s="256"/>
      <c r="AR47" s="278">
        <f t="shared" si="20"/>
        <v>0</v>
      </c>
      <c r="AS47" s="279">
        <f t="shared" si="21"/>
        <v>0</v>
      </c>
      <c r="AT47" s="183"/>
      <c r="AU47" s="184"/>
      <c r="AV47" s="184"/>
      <c r="AW47" s="184"/>
      <c r="AX47" s="184">
        <f t="shared" si="22"/>
        <v>0</v>
      </c>
      <c r="AY47" s="186">
        <f t="shared" si="23"/>
        <v>0</v>
      </c>
      <c r="AZ47" s="187">
        <f t="shared" si="27"/>
        <v>0</v>
      </c>
      <c r="BA47" s="188">
        <f t="shared" si="27"/>
        <v>0</v>
      </c>
      <c r="BB47" s="188">
        <f t="shared" si="27"/>
        <v>0</v>
      </c>
      <c r="BC47" s="185">
        <f t="shared" si="2"/>
        <v>0</v>
      </c>
      <c r="BD47" s="188">
        <f t="shared" si="24"/>
        <v>0</v>
      </c>
      <c r="BE47" s="186">
        <f t="shared" si="25"/>
        <v>0</v>
      </c>
      <c r="BF47" s="189">
        <f t="shared" si="3"/>
        <v>0</v>
      </c>
      <c r="BG47" s="190">
        <f t="shared" si="4"/>
        <v>0</v>
      </c>
      <c r="BH47" s="190">
        <f t="shared" si="5"/>
        <v>0</v>
      </c>
      <c r="BI47" s="190">
        <f t="shared" si="26"/>
        <v>0</v>
      </c>
      <c r="BJ47" s="190">
        <f t="shared" si="6"/>
        <v>0</v>
      </c>
      <c r="BK47" s="191">
        <f t="shared" si="7"/>
        <v>0</v>
      </c>
      <c r="BL47" s="192" t="str">
        <f t="shared" si="28"/>
        <v>Ｃ</v>
      </c>
      <c r="BM47" s="193" t="str">
        <f t="shared" si="28"/>
        <v>Ｃ</v>
      </c>
      <c r="BN47" s="193" t="str">
        <f t="shared" si="28"/>
        <v>Ｃ</v>
      </c>
      <c r="BO47" s="193" t="str">
        <f t="shared" si="28"/>
        <v>Ｃ</v>
      </c>
      <c r="BP47" s="193" t="str">
        <f t="shared" si="28"/>
        <v>Ｃ</v>
      </c>
      <c r="BQ47" s="194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8"/>
        <v>0</v>
      </c>
      <c r="I48" s="174">
        <f t="shared" si="9"/>
        <v>0</v>
      </c>
      <c r="J48" s="172"/>
      <c r="K48" s="173"/>
      <c r="L48" s="173"/>
      <c r="M48" s="255"/>
      <c r="N48" s="173">
        <f t="shared" si="10"/>
        <v>0</v>
      </c>
      <c r="O48" s="174">
        <f t="shared" si="11"/>
        <v>0</v>
      </c>
      <c r="P48" s="172"/>
      <c r="Q48" s="255"/>
      <c r="R48" s="173"/>
      <c r="S48" s="173"/>
      <c r="T48" s="173">
        <f t="shared" si="12"/>
        <v>0</v>
      </c>
      <c r="U48" s="174">
        <f t="shared" si="13"/>
        <v>0</v>
      </c>
      <c r="V48" s="172"/>
      <c r="W48" s="255"/>
      <c r="X48" s="255"/>
      <c r="Y48" s="173"/>
      <c r="Z48" s="173">
        <f t="shared" si="14"/>
        <v>0</v>
      </c>
      <c r="AA48" s="174">
        <f t="shared" si="15"/>
        <v>0</v>
      </c>
      <c r="AB48" s="172"/>
      <c r="AC48" s="255"/>
      <c r="AD48" s="173"/>
      <c r="AE48" s="173"/>
      <c r="AF48" s="173">
        <f t="shared" si="16"/>
        <v>0</v>
      </c>
      <c r="AG48" s="174">
        <f t="shared" si="17"/>
        <v>0</v>
      </c>
      <c r="AH48" s="172"/>
      <c r="AI48" s="255"/>
      <c r="AJ48" s="255"/>
      <c r="AK48" s="255"/>
      <c r="AL48" s="255">
        <f t="shared" si="18"/>
        <v>0</v>
      </c>
      <c r="AM48" s="174">
        <f t="shared" si="19"/>
        <v>0</v>
      </c>
      <c r="AN48" s="265"/>
      <c r="AO48" s="255"/>
      <c r="AP48" s="255"/>
      <c r="AQ48" s="255"/>
      <c r="AR48" s="276">
        <f t="shared" si="20"/>
        <v>0</v>
      </c>
      <c r="AS48" s="277">
        <f t="shared" si="21"/>
        <v>0</v>
      </c>
      <c r="AT48" s="172"/>
      <c r="AU48" s="173"/>
      <c r="AV48" s="173"/>
      <c r="AW48" s="173"/>
      <c r="AX48" s="173">
        <f t="shared" si="22"/>
        <v>0</v>
      </c>
      <c r="AY48" s="174">
        <f t="shared" si="23"/>
        <v>0</v>
      </c>
      <c r="AZ48" s="175">
        <f t="shared" si="27"/>
        <v>0</v>
      </c>
      <c r="BA48" s="176">
        <f t="shared" si="27"/>
        <v>0</v>
      </c>
      <c r="BB48" s="176">
        <f t="shared" si="27"/>
        <v>0</v>
      </c>
      <c r="BC48" s="250">
        <f t="shared" si="2"/>
        <v>0</v>
      </c>
      <c r="BD48" s="176">
        <f t="shared" si="24"/>
        <v>0</v>
      </c>
      <c r="BE48" s="174">
        <f t="shared" si="25"/>
        <v>0</v>
      </c>
      <c r="BF48" s="177">
        <f t="shared" si="3"/>
        <v>0</v>
      </c>
      <c r="BG48" s="178">
        <f t="shared" si="4"/>
        <v>0</v>
      </c>
      <c r="BH48" s="178">
        <f t="shared" si="5"/>
        <v>0</v>
      </c>
      <c r="BI48" s="178">
        <f t="shared" si="26"/>
        <v>0</v>
      </c>
      <c r="BJ48" s="178">
        <f t="shared" si="6"/>
        <v>0</v>
      </c>
      <c r="BK48" s="179">
        <f t="shared" si="7"/>
        <v>0</v>
      </c>
      <c r="BL48" s="180" t="str">
        <f t="shared" si="28"/>
        <v>Ｃ</v>
      </c>
      <c r="BM48" s="181" t="str">
        <f t="shared" si="28"/>
        <v>Ｃ</v>
      </c>
      <c r="BN48" s="181" t="str">
        <f t="shared" si="28"/>
        <v>Ｃ</v>
      </c>
      <c r="BO48" s="181" t="str">
        <f t="shared" si="28"/>
        <v>Ｃ</v>
      </c>
      <c r="BP48" s="181" t="str">
        <f t="shared" si="28"/>
        <v>Ｃ</v>
      </c>
      <c r="BQ48" s="182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8"/>
        <v>0</v>
      </c>
      <c r="I49" s="186">
        <f t="shared" si="9"/>
        <v>0</v>
      </c>
      <c r="J49" s="183"/>
      <c r="K49" s="184"/>
      <c r="L49" s="184"/>
      <c r="M49" s="256"/>
      <c r="N49" s="184">
        <f t="shared" si="10"/>
        <v>0</v>
      </c>
      <c r="O49" s="186">
        <f t="shared" si="11"/>
        <v>0</v>
      </c>
      <c r="P49" s="183"/>
      <c r="Q49" s="256"/>
      <c r="R49" s="184"/>
      <c r="S49" s="184"/>
      <c r="T49" s="184">
        <f t="shared" si="12"/>
        <v>0</v>
      </c>
      <c r="U49" s="186">
        <f t="shared" si="13"/>
        <v>0</v>
      </c>
      <c r="V49" s="183"/>
      <c r="W49" s="256"/>
      <c r="X49" s="256"/>
      <c r="Y49" s="184"/>
      <c r="Z49" s="184">
        <f t="shared" si="14"/>
        <v>0</v>
      </c>
      <c r="AA49" s="186">
        <f t="shared" si="15"/>
        <v>0</v>
      </c>
      <c r="AB49" s="183"/>
      <c r="AC49" s="256"/>
      <c r="AD49" s="184"/>
      <c r="AE49" s="184"/>
      <c r="AF49" s="184">
        <f t="shared" si="16"/>
        <v>0</v>
      </c>
      <c r="AG49" s="186">
        <f t="shared" si="17"/>
        <v>0</v>
      </c>
      <c r="AH49" s="183"/>
      <c r="AI49" s="256"/>
      <c r="AJ49" s="256"/>
      <c r="AK49" s="256"/>
      <c r="AL49" s="256">
        <f t="shared" si="18"/>
        <v>0</v>
      </c>
      <c r="AM49" s="186">
        <f t="shared" si="19"/>
        <v>0</v>
      </c>
      <c r="AN49" s="267"/>
      <c r="AO49" s="256"/>
      <c r="AP49" s="256"/>
      <c r="AQ49" s="256"/>
      <c r="AR49" s="278">
        <f t="shared" si="20"/>
        <v>0</v>
      </c>
      <c r="AS49" s="279">
        <f t="shared" si="21"/>
        <v>0</v>
      </c>
      <c r="AT49" s="183"/>
      <c r="AU49" s="184"/>
      <c r="AV49" s="184"/>
      <c r="AW49" s="184"/>
      <c r="AX49" s="184">
        <f t="shared" si="22"/>
        <v>0</v>
      </c>
      <c r="AY49" s="186">
        <f t="shared" si="23"/>
        <v>0</v>
      </c>
      <c r="AZ49" s="187">
        <f t="shared" si="27"/>
        <v>0</v>
      </c>
      <c r="BA49" s="188">
        <f t="shared" si="27"/>
        <v>0</v>
      </c>
      <c r="BB49" s="188">
        <f t="shared" si="27"/>
        <v>0</v>
      </c>
      <c r="BC49" s="185">
        <f t="shared" si="2"/>
        <v>0</v>
      </c>
      <c r="BD49" s="188">
        <f t="shared" si="24"/>
        <v>0</v>
      </c>
      <c r="BE49" s="186">
        <f t="shared" si="25"/>
        <v>0</v>
      </c>
      <c r="BF49" s="189">
        <f t="shared" si="3"/>
        <v>0</v>
      </c>
      <c r="BG49" s="190">
        <f t="shared" si="4"/>
        <v>0</v>
      </c>
      <c r="BH49" s="190">
        <f t="shared" si="5"/>
        <v>0</v>
      </c>
      <c r="BI49" s="190">
        <f t="shared" si="26"/>
        <v>0</v>
      </c>
      <c r="BJ49" s="190">
        <f t="shared" si="6"/>
        <v>0</v>
      </c>
      <c r="BK49" s="191">
        <f t="shared" si="7"/>
        <v>0</v>
      </c>
      <c r="BL49" s="192" t="str">
        <f t="shared" si="28"/>
        <v>Ｃ</v>
      </c>
      <c r="BM49" s="193" t="str">
        <f t="shared" si="28"/>
        <v>Ｃ</v>
      </c>
      <c r="BN49" s="193" t="str">
        <f t="shared" si="28"/>
        <v>Ｃ</v>
      </c>
      <c r="BO49" s="193" t="str">
        <f t="shared" si="28"/>
        <v>Ｃ</v>
      </c>
      <c r="BP49" s="193" t="str">
        <f t="shared" si="28"/>
        <v>Ｃ</v>
      </c>
      <c r="BQ49" s="194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8"/>
        <v>0</v>
      </c>
      <c r="I50" s="174">
        <f t="shared" si="9"/>
        <v>0</v>
      </c>
      <c r="J50" s="172"/>
      <c r="K50" s="173"/>
      <c r="L50" s="173"/>
      <c r="M50" s="255"/>
      <c r="N50" s="173">
        <f t="shared" si="10"/>
        <v>0</v>
      </c>
      <c r="O50" s="174">
        <f t="shared" si="11"/>
        <v>0</v>
      </c>
      <c r="P50" s="172"/>
      <c r="Q50" s="255"/>
      <c r="R50" s="173"/>
      <c r="S50" s="173"/>
      <c r="T50" s="173">
        <f t="shared" si="12"/>
        <v>0</v>
      </c>
      <c r="U50" s="174">
        <f t="shared" si="13"/>
        <v>0</v>
      </c>
      <c r="V50" s="172"/>
      <c r="W50" s="255"/>
      <c r="X50" s="255"/>
      <c r="Y50" s="173"/>
      <c r="Z50" s="173">
        <f t="shared" si="14"/>
        <v>0</v>
      </c>
      <c r="AA50" s="174">
        <f t="shared" si="15"/>
        <v>0</v>
      </c>
      <c r="AB50" s="172"/>
      <c r="AC50" s="255"/>
      <c r="AD50" s="173"/>
      <c r="AE50" s="173"/>
      <c r="AF50" s="173">
        <f t="shared" si="16"/>
        <v>0</v>
      </c>
      <c r="AG50" s="174">
        <f t="shared" si="17"/>
        <v>0</v>
      </c>
      <c r="AH50" s="172"/>
      <c r="AI50" s="255"/>
      <c r="AJ50" s="255"/>
      <c r="AK50" s="255"/>
      <c r="AL50" s="255">
        <f t="shared" si="18"/>
        <v>0</v>
      </c>
      <c r="AM50" s="174">
        <f t="shared" si="19"/>
        <v>0</v>
      </c>
      <c r="AN50" s="265"/>
      <c r="AO50" s="255"/>
      <c r="AP50" s="255"/>
      <c r="AQ50" s="255"/>
      <c r="AR50" s="276">
        <f t="shared" si="20"/>
        <v>0</v>
      </c>
      <c r="AS50" s="277">
        <f t="shared" si="21"/>
        <v>0</v>
      </c>
      <c r="AT50" s="172"/>
      <c r="AU50" s="173"/>
      <c r="AV50" s="173"/>
      <c r="AW50" s="173"/>
      <c r="AX50" s="173">
        <f t="shared" si="22"/>
        <v>0</v>
      </c>
      <c r="AY50" s="174">
        <f t="shared" si="23"/>
        <v>0</v>
      </c>
      <c r="AZ50" s="175">
        <f t="shared" si="27"/>
        <v>0</v>
      </c>
      <c r="BA50" s="176">
        <f t="shared" si="27"/>
        <v>0</v>
      </c>
      <c r="BB50" s="176">
        <f t="shared" si="27"/>
        <v>0</v>
      </c>
      <c r="BC50" s="250">
        <f t="shared" si="2"/>
        <v>0</v>
      </c>
      <c r="BD50" s="176">
        <f t="shared" si="24"/>
        <v>0</v>
      </c>
      <c r="BE50" s="174">
        <f t="shared" si="25"/>
        <v>0</v>
      </c>
      <c r="BF50" s="177">
        <f t="shared" si="3"/>
        <v>0</v>
      </c>
      <c r="BG50" s="178">
        <f t="shared" si="4"/>
        <v>0</v>
      </c>
      <c r="BH50" s="178">
        <f t="shared" si="5"/>
        <v>0</v>
      </c>
      <c r="BI50" s="178">
        <f t="shared" si="26"/>
        <v>0</v>
      </c>
      <c r="BJ50" s="178">
        <f t="shared" si="6"/>
        <v>0</v>
      </c>
      <c r="BK50" s="179">
        <f t="shared" si="7"/>
        <v>0</v>
      </c>
      <c r="BL50" s="180" t="str">
        <f t="shared" si="28"/>
        <v>Ｃ</v>
      </c>
      <c r="BM50" s="181" t="str">
        <f t="shared" si="28"/>
        <v>Ｃ</v>
      </c>
      <c r="BN50" s="181" t="str">
        <f t="shared" si="28"/>
        <v>Ｃ</v>
      </c>
      <c r="BO50" s="181" t="str">
        <f t="shared" si="28"/>
        <v>Ｃ</v>
      </c>
      <c r="BP50" s="181" t="str">
        <f t="shared" si="28"/>
        <v>Ｃ</v>
      </c>
      <c r="BQ50" s="182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8"/>
        <v>0</v>
      </c>
      <c r="I51" s="186">
        <f t="shared" si="9"/>
        <v>0</v>
      </c>
      <c r="J51" s="183"/>
      <c r="K51" s="184"/>
      <c r="L51" s="184"/>
      <c r="M51" s="256"/>
      <c r="N51" s="184">
        <f t="shared" si="10"/>
        <v>0</v>
      </c>
      <c r="O51" s="186">
        <f t="shared" si="11"/>
        <v>0</v>
      </c>
      <c r="P51" s="183"/>
      <c r="Q51" s="256"/>
      <c r="R51" s="184"/>
      <c r="S51" s="184"/>
      <c r="T51" s="184">
        <f t="shared" si="12"/>
        <v>0</v>
      </c>
      <c r="U51" s="186">
        <f t="shared" si="13"/>
        <v>0</v>
      </c>
      <c r="V51" s="183"/>
      <c r="W51" s="256"/>
      <c r="X51" s="256"/>
      <c r="Y51" s="184"/>
      <c r="Z51" s="184">
        <f t="shared" si="14"/>
        <v>0</v>
      </c>
      <c r="AA51" s="186">
        <f t="shared" si="15"/>
        <v>0</v>
      </c>
      <c r="AB51" s="183"/>
      <c r="AC51" s="256"/>
      <c r="AD51" s="184"/>
      <c r="AE51" s="184"/>
      <c r="AF51" s="184">
        <f t="shared" si="16"/>
        <v>0</v>
      </c>
      <c r="AG51" s="186">
        <f t="shared" si="17"/>
        <v>0</v>
      </c>
      <c r="AH51" s="183"/>
      <c r="AI51" s="256"/>
      <c r="AJ51" s="256"/>
      <c r="AK51" s="256"/>
      <c r="AL51" s="256">
        <f t="shared" si="18"/>
        <v>0</v>
      </c>
      <c r="AM51" s="186">
        <f t="shared" si="19"/>
        <v>0</v>
      </c>
      <c r="AN51" s="267"/>
      <c r="AO51" s="256"/>
      <c r="AP51" s="256"/>
      <c r="AQ51" s="256"/>
      <c r="AR51" s="278">
        <f t="shared" si="20"/>
        <v>0</v>
      </c>
      <c r="AS51" s="279">
        <f t="shared" si="21"/>
        <v>0</v>
      </c>
      <c r="AT51" s="183"/>
      <c r="AU51" s="184"/>
      <c r="AV51" s="184"/>
      <c r="AW51" s="184"/>
      <c r="AX51" s="184">
        <f t="shared" si="22"/>
        <v>0</v>
      </c>
      <c r="AY51" s="186">
        <f t="shared" si="23"/>
        <v>0</v>
      </c>
      <c r="AZ51" s="187">
        <f t="shared" si="27"/>
        <v>0</v>
      </c>
      <c r="BA51" s="188">
        <f t="shared" si="27"/>
        <v>0</v>
      </c>
      <c r="BB51" s="188">
        <f t="shared" si="27"/>
        <v>0</v>
      </c>
      <c r="BC51" s="185">
        <f t="shared" si="2"/>
        <v>0</v>
      </c>
      <c r="BD51" s="188">
        <f t="shared" si="24"/>
        <v>0</v>
      </c>
      <c r="BE51" s="186">
        <f t="shared" si="25"/>
        <v>0</v>
      </c>
      <c r="BF51" s="189">
        <f t="shared" si="3"/>
        <v>0</v>
      </c>
      <c r="BG51" s="190">
        <f t="shared" si="4"/>
        <v>0</v>
      </c>
      <c r="BH51" s="190">
        <f t="shared" si="5"/>
        <v>0</v>
      </c>
      <c r="BI51" s="190">
        <f t="shared" si="26"/>
        <v>0</v>
      </c>
      <c r="BJ51" s="190">
        <f t="shared" si="6"/>
        <v>0</v>
      </c>
      <c r="BK51" s="191">
        <f t="shared" si="7"/>
        <v>0</v>
      </c>
      <c r="BL51" s="192" t="str">
        <f t="shared" si="28"/>
        <v>Ｃ</v>
      </c>
      <c r="BM51" s="193" t="str">
        <f t="shared" si="28"/>
        <v>Ｃ</v>
      </c>
      <c r="BN51" s="193" t="str">
        <f t="shared" si="28"/>
        <v>Ｃ</v>
      </c>
      <c r="BO51" s="193" t="str">
        <f t="shared" si="28"/>
        <v>Ｃ</v>
      </c>
      <c r="BP51" s="193" t="str">
        <f t="shared" si="28"/>
        <v>Ｃ</v>
      </c>
      <c r="BQ51" s="194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8"/>
        <v>0</v>
      </c>
      <c r="I52" s="174">
        <f t="shared" si="9"/>
        <v>0</v>
      </c>
      <c r="J52" s="172"/>
      <c r="K52" s="173"/>
      <c r="L52" s="173"/>
      <c r="M52" s="255"/>
      <c r="N52" s="173">
        <f t="shared" si="10"/>
        <v>0</v>
      </c>
      <c r="O52" s="174">
        <f t="shared" si="11"/>
        <v>0</v>
      </c>
      <c r="P52" s="172"/>
      <c r="Q52" s="255"/>
      <c r="R52" s="173"/>
      <c r="S52" s="173"/>
      <c r="T52" s="173">
        <f t="shared" si="12"/>
        <v>0</v>
      </c>
      <c r="U52" s="174">
        <f t="shared" si="13"/>
        <v>0</v>
      </c>
      <c r="V52" s="172"/>
      <c r="W52" s="255"/>
      <c r="X52" s="255"/>
      <c r="Y52" s="173"/>
      <c r="Z52" s="173">
        <f t="shared" si="14"/>
        <v>0</v>
      </c>
      <c r="AA52" s="174">
        <f t="shared" si="15"/>
        <v>0</v>
      </c>
      <c r="AB52" s="172"/>
      <c r="AC52" s="255"/>
      <c r="AD52" s="173"/>
      <c r="AE52" s="173"/>
      <c r="AF52" s="173">
        <f t="shared" si="16"/>
        <v>0</v>
      </c>
      <c r="AG52" s="174">
        <f t="shared" si="17"/>
        <v>0</v>
      </c>
      <c r="AH52" s="172"/>
      <c r="AI52" s="255"/>
      <c r="AJ52" s="255"/>
      <c r="AK52" s="255"/>
      <c r="AL52" s="255">
        <f t="shared" si="18"/>
        <v>0</v>
      </c>
      <c r="AM52" s="174">
        <f t="shared" si="19"/>
        <v>0</v>
      </c>
      <c r="AN52" s="265"/>
      <c r="AO52" s="255"/>
      <c r="AP52" s="255"/>
      <c r="AQ52" s="255"/>
      <c r="AR52" s="276">
        <f t="shared" si="20"/>
        <v>0</v>
      </c>
      <c r="AS52" s="277">
        <f t="shared" si="21"/>
        <v>0</v>
      </c>
      <c r="AT52" s="172"/>
      <c r="AU52" s="173"/>
      <c r="AV52" s="173"/>
      <c r="AW52" s="173"/>
      <c r="AX52" s="173">
        <f t="shared" si="22"/>
        <v>0</v>
      </c>
      <c r="AY52" s="174">
        <f t="shared" si="23"/>
        <v>0</v>
      </c>
      <c r="AZ52" s="175">
        <f t="shared" si="27"/>
        <v>0</v>
      </c>
      <c r="BA52" s="176">
        <f t="shared" si="27"/>
        <v>0</v>
      </c>
      <c r="BB52" s="176">
        <f t="shared" si="27"/>
        <v>0</v>
      </c>
      <c r="BC52" s="250">
        <f t="shared" si="2"/>
        <v>0</v>
      </c>
      <c r="BD52" s="176">
        <f t="shared" si="24"/>
        <v>0</v>
      </c>
      <c r="BE52" s="174">
        <f t="shared" si="25"/>
        <v>0</v>
      </c>
      <c r="BF52" s="177">
        <f t="shared" si="3"/>
        <v>0</v>
      </c>
      <c r="BG52" s="178">
        <f t="shared" si="4"/>
        <v>0</v>
      </c>
      <c r="BH52" s="178">
        <f t="shared" si="5"/>
        <v>0</v>
      </c>
      <c r="BI52" s="178">
        <f t="shared" si="26"/>
        <v>0</v>
      </c>
      <c r="BJ52" s="178">
        <f t="shared" si="6"/>
        <v>0</v>
      </c>
      <c r="BK52" s="179">
        <f t="shared" si="7"/>
        <v>0</v>
      </c>
      <c r="BL52" s="180" t="str">
        <f t="shared" si="28"/>
        <v>Ｃ</v>
      </c>
      <c r="BM52" s="181" t="str">
        <f t="shared" si="28"/>
        <v>Ｃ</v>
      </c>
      <c r="BN52" s="181" t="str">
        <f t="shared" si="28"/>
        <v>Ｃ</v>
      </c>
      <c r="BO52" s="181" t="str">
        <f t="shared" si="28"/>
        <v>Ｃ</v>
      </c>
      <c r="BP52" s="181" t="str">
        <f t="shared" si="28"/>
        <v>Ｃ</v>
      </c>
      <c r="BQ52" s="182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8"/>
        <v>0</v>
      </c>
      <c r="I53" s="186">
        <f t="shared" si="9"/>
        <v>0</v>
      </c>
      <c r="J53" s="183"/>
      <c r="K53" s="184"/>
      <c r="L53" s="184"/>
      <c r="M53" s="256"/>
      <c r="N53" s="184">
        <f t="shared" si="10"/>
        <v>0</v>
      </c>
      <c r="O53" s="186">
        <f t="shared" si="11"/>
        <v>0</v>
      </c>
      <c r="P53" s="183"/>
      <c r="Q53" s="256"/>
      <c r="R53" s="184"/>
      <c r="S53" s="184"/>
      <c r="T53" s="184">
        <f t="shared" si="12"/>
        <v>0</v>
      </c>
      <c r="U53" s="186">
        <f t="shared" si="13"/>
        <v>0</v>
      </c>
      <c r="V53" s="183"/>
      <c r="W53" s="256"/>
      <c r="X53" s="256"/>
      <c r="Y53" s="184"/>
      <c r="Z53" s="184">
        <f t="shared" si="14"/>
        <v>0</v>
      </c>
      <c r="AA53" s="186">
        <f t="shared" si="15"/>
        <v>0</v>
      </c>
      <c r="AB53" s="183"/>
      <c r="AC53" s="256"/>
      <c r="AD53" s="184"/>
      <c r="AE53" s="184"/>
      <c r="AF53" s="184">
        <f t="shared" si="16"/>
        <v>0</v>
      </c>
      <c r="AG53" s="186">
        <f t="shared" si="17"/>
        <v>0</v>
      </c>
      <c r="AH53" s="183"/>
      <c r="AI53" s="256"/>
      <c r="AJ53" s="256"/>
      <c r="AK53" s="256"/>
      <c r="AL53" s="256">
        <f t="shared" si="18"/>
        <v>0</v>
      </c>
      <c r="AM53" s="186">
        <f t="shared" si="19"/>
        <v>0</v>
      </c>
      <c r="AN53" s="267"/>
      <c r="AO53" s="256"/>
      <c r="AP53" s="256"/>
      <c r="AQ53" s="256"/>
      <c r="AR53" s="278">
        <f t="shared" si="20"/>
        <v>0</v>
      </c>
      <c r="AS53" s="279">
        <f t="shared" si="21"/>
        <v>0</v>
      </c>
      <c r="AT53" s="183"/>
      <c r="AU53" s="184"/>
      <c r="AV53" s="184"/>
      <c r="AW53" s="184"/>
      <c r="AX53" s="184">
        <f t="shared" si="22"/>
        <v>0</v>
      </c>
      <c r="AY53" s="186">
        <f t="shared" si="23"/>
        <v>0</v>
      </c>
      <c r="AZ53" s="187">
        <f t="shared" si="27"/>
        <v>0</v>
      </c>
      <c r="BA53" s="188">
        <f t="shared" si="27"/>
        <v>0</v>
      </c>
      <c r="BB53" s="188">
        <f t="shared" si="27"/>
        <v>0</v>
      </c>
      <c r="BC53" s="185">
        <f t="shared" si="2"/>
        <v>0</v>
      </c>
      <c r="BD53" s="188">
        <f t="shared" si="24"/>
        <v>0</v>
      </c>
      <c r="BE53" s="186">
        <f t="shared" si="25"/>
        <v>0</v>
      </c>
      <c r="BF53" s="189">
        <f t="shared" si="3"/>
        <v>0</v>
      </c>
      <c r="BG53" s="190">
        <f t="shared" si="4"/>
        <v>0</v>
      </c>
      <c r="BH53" s="190">
        <f t="shared" si="5"/>
        <v>0</v>
      </c>
      <c r="BI53" s="190">
        <f t="shared" si="26"/>
        <v>0</v>
      </c>
      <c r="BJ53" s="190">
        <f t="shared" si="6"/>
        <v>0</v>
      </c>
      <c r="BK53" s="191">
        <f t="shared" si="7"/>
        <v>0</v>
      </c>
      <c r="BL53" s="192" t="str">
        <f t="shared" si="28"/>
        <v>Ｃ</v>
      </c>
      <c r="BM53" s="193" t="str">
        <f t="shared" si="28"/>
        <v>Ｃ</v>
      </c>
      <c r="BN53" s="193" t="str">
        <f t="shared" si="28"/>
        <v>Ｃ</v>
      </c>
      <c r="BO53" s="193" t="str">
        <f t="shared" si="28"/>
        <v>Ｃ</v>
      </c>
      <c r="BP53" s="193" t="str">
        <f t="shared" si="28"/>
        <v>Ｃ</v>
      </c>
      <c r="BQ53" s="194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8"/>
        <v>0</v>
      </c>
      <c r="I54" s="174">
        <f t="shared" si="9"/>
        <v>0</v>
      </c>
      <c r="J54" s="172"/>
      <c r="K54" s="173"/>
      <c r="L54" s="173"/>
      <c r="M54" s="255"/>
      <c r="N54" s="173">
        <f t="shared" si="10"/>
        <v>0</v>
      </c>
      <c r="O54" s="174">
        <f t="shared" si="11"/>
        <v>0</v>
      </c>
      <c r="P54" s="172"/>
      <c r="Q54" s="255"/>
      <c r="R54" s="173"/>
      <c r="S54" s="173"/>
      <c r="T54" s="173">
        <f t="shared" si="12"/>
        <v>0</v>
      </c>
      <c r="U54" s="174">
        <f t="shared" si="13"/>
        <v>0</v>
      </c>
      <c r="V54" s="172"/>
      <c r="W54" s="255"/>
      <c r="X54" s="255"/>
      <c r="Y54" s="173"/>
      <c r="Z54" s="173">
        <f t="shared" si="14"/>
        <v>0</v>
      </c>
      <c r="AA54" s="174">
        <f t="shared" si="15"/>
        <v>0</v>
      </c>
      <c r="AB54" s="172"/>
      <c r="AC54" s="255"/>
      <c r="AD54" s="173"/>
      <c r="AE54" s="173"/>
      <c r="AF54" s="173">
        <f t="shared" si="16"/>
        <v>0</v>
      </c>
      <c r="AG54" s="174">
        <f t="shared" si="17"/>
        <v>0</v>
      </c>
      <c r="AH54" s="172"/>
      <c r="AI54" s="255"/>
      <c r="AJ54" s="255"/>
      <c r="AK54" s="255"/>
      <c r="AL54" s="255">
        <f t="shared" si="18"/>
        <v>0</v>
      </c>
      <c r="AM54" s="174">
        <f t="shared" si="19"/>
        <v>0</v>
      </c>
      <c r="AN54" s="265"/>
      <c r="AO54" s="255"/>
      <c r="AP54" s="255"/>
      <c r="AQ54" s="255"/>
      <c r="AR54" s="276">
        <f t="shared" si="20"/>
        <v>0</v>
      </c>
      <c r="AS54" s="277">
        <f t="shared" si="21"/>
        <v>0</v>
      </c>
      <c r="AT54" s="172"/>
      <c r="AU54" s="173"/>
      <c r="AV54" s="173"/>
      <c r="AW54" s="173"/>
      <c r="AX54" s="173">
        <f t="shared" si="22"/>
        <v>0</v>
      </c>
      <c r="AY54" s="174">
        <f t="shared" si="23"/>
        <v>0</v>
      </c>
      <c r="AZ54" s="175">
        <f t="shared" si="27"/>
        <v>0</v>
      </c>
      <c r="BA54" s="176">
        <f t="shared" si="27"/>
        <v>0</v>
      </c>
      <c r="BB54" s="176">
        <f t="shared" si="27"/>
        <v>0</v>
      </c>
      <c r="BC54" s="250">
        <f t="shared" si="2"/>
        <v>0</v>
      </c>
      <c r="BD54" s="176">
        <f t="shared" si="24"/>
        <v>0</v>
      </c>
      <c r="BE54" s="174">
        <f t="shared" si="25"/>
        <v>0</v>
      </c>
      <c r="BF54" s="177">
        <f t="shared" si="3"/>
        <v>0</v>
      </c>
      <c r="BG54" s="178">
        <f t="shared" si="4"/>
        <v>0</v>
      </c>
      <c r="BH54" s="178">
        <f t="shared" si="5"/>
        <v>0</v>
      </c>
      <c r="BI54" s="178">
        <f t="shared" si="26"/>
        <v>0</v>
      </c>
      <c r="BJ54" s="178">
        <f t="shared" si="6"/>
        <v>0</v>
      </c>
      <c r="BK54" s="179">
        <f t="shared" si="7"/>
        <v>0</v>
      </c>
      <c r="BL54" s="180" t="str">
        <f t="shared" si="28"/>
        <v>Ｃ</v>
      </c>
      <c r="BM54" s="181" t="str">
        <f t="shared" si="28"/>
        <v>Ｃ</v>
      </c>
      <c r="BN54" s="181" t="str">
        <f t="shared" si="28"/>
        <v>Ｃ</v>
      </c>
      <c r="BO54" s="181" t="str">
        <f t="shared" si="28"/>
        <v>Ｃ</v>
      </c>
      <c r="BP54" s="181" t="str">
        <f t="shared" si="28"/>
        <v>Ｃ</v>
      </c>
      <c r="BQ54" s="182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8"/>
        <v>0</v>
      </c>
      <c r="I55" s="186">
        <f t="shared" si="9"/>
        <v>0</v>
      </c>
      <c r="J55" s="183"/>
      <c r="K55" s="184"/>
      <c r="L55" s="184"/>
      <c r="M55" s="256"/>
      <c r="N55" s="184">
        <f t="shared" si="10"/>
        <v>0</v>
      </c>
      <c r="O55" s="186">
        <f t="shared" si="11"/>
        <v>0</v>
      </c>
      <c r="P55" s="183"/>
      <c r="Q55" s="256"/>
      <c r="R55" s="184"/>
      <c r="S55" s="184"/>
      <c r="T55" s="184">
        <f t="shared" si="12"/>
        <v>0</v>
      </c>
      <c r="U55" s="186">
        <f t="shared" si="13"/>
        <v>0</v>
      </c>
      <c r="V55" s="183"/>
      <c r="W55" s="256"/>
      <c r="X55" s="256"/>
      <c r="Y55" s="184"/>
      <c r="Z55" s="184">
        <f t="shared" si="14"/>
        <v>0</v>
      </c>
      <c r="AA55" s="186">
        <f t="shared" si="15"/>
        <v>0</v>
      </c>
      <c r="AB55" s="183"/>
      <c r="AC55" s="256"/>
      <c r="AD55" s="184"/>
      <c r="AE55" s="184"/>
      <c r="AF55" s="184">
        <f t="shared" si="16"/>
        <v>0</v>
      </c>
      <c r="AG55" s="186">
        <f t="shared" si="17"/>
        <v>0</v>
      </c>
      <c r="AH55" s="183"/>
      <c r="AI55" s="256"/>
      <c r="AJ55" s="256"/>
      <c r="AK55" s="256"/>
      <c r="AL55" s="256">
        <f t="shared" si="18"/>
        <v>0</v>
      </c>
      <c r="AM55" s="186">
        <f t="shared" si="19"/>
        <v>0</v>
      </c>
      <c r="AN55" s="267"/>
      <c r="AO55" s="256"/>
      <c r="AP55" s="256"/>
      <c r="AQ55" s="256"/>
      <c r="AR55" s="278">
        <f t="shared" si="20"/>
        <v>0</v>
      </c>
      <c r="AS55" s="279">
        <f t="shared" si="21"/>
        <v>0</v>
      </c>
      <c r="AT55" s="183"/>
      <c r="AU55" s="184"/>
      <c r="AV55" s="184"/>
      <c r="AW55" s="184"/>
      <c r="AX55" s="184">
        <f t="shared" si="22"/>
        <v>0</v>
      </c>
      <c r="AY55" s="186">
        <f t="shared" si="23"/>
        <v>0</v>
      </c>
      <c r="AZ55" s="187">
        <f t="shared" si="27"/>
        <v>0</v>
      </c>
      <c r="BA55" s="188">
        <f t="shared" si="27"/>
        <v>0</v>
      </c>
      <c r="BB55" s="188">
        <f t="shared" si="27"/>
        <v>0</v>
      </c>
      <c r="BC55" s="185">
        <f t="shared" si="2"/>
        <v>0</v>
      </c>
      <c r="BD55" s="188">
        <f t="shared" si="24"/>
        <v>0</v>
      </c>
      <c r="BE55" s="186">
        <f t="shared" si="25"/>
        <v>0</v>
      </c>
      <c r="BF55" s="189">
        <f t="shared" si="3"/>
        <v>0</v>
      </c>
      <c r="BG55" s="190">
        <f t="shared" si="4"/>
        <v>0</v>
      </c>
      <c r="BH55" s="190">
        <f t="shared" si="5"/>
        <v>0</v>
      </c>
      <c r="BI55" s="190">
        <f t="shared" si="26"/>
        <v>0</v>
      </c>
      <c r="BJ55" s="190">
        <f t="shared" si="6"/>
        <v>0</v>
      </c>
      <c r="BK55" s="191">
        <f t="shared" si="7"/>
        <v>0</v>
      </c>
      <c r="BL55" s="192" t="str">
        <f t="shared" si="28"/>
        <v>Ｃ</v>
      </c>
      <c r="BM55" s="193" t="str">
        <f t="shared" si="28"/>
        <v>Ｃ</v>
      </c>
      <c r="BN55" s="193" t="str">
        <f t="shared" si="28"/>
        <v>Ｃ</v>
      </c>
      <c r="BO55" s="193" t="str">
        <f t="shared" si="28"/>
        <v>Ｃ</v>
      </c>
      <c r="BP55" s="193" t="str">
        <f t="shared" si="28"/>
        <v>Ｃ</v>
      </c>
      <c r="BQ55" s="194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8"/>
        <v>0</v>
      </c>
      <c r="I56" s="174">
        <f t="shared" si="9"/>
        <v>0</v>
      </c>
      <c r="J56" s="172"/>
      <c r="K56" s="173"/>
      <c r="L56" s="173"/>
      <c r="M56" s="255"/>
      <c r="N56" s="173">
        <f t="shared" si="10"/>
        <v>0</v>
      </c>
      <c r="O56" s="174">
        <f t="shared" si="11"/>
        <v>0</v>
      </c>
      <c r="P56" s="172"/>
      <c r="Q56" s="255"/>
      <c r="R56" s="173"/>
      <c r="S56" s="173"/>
      <c r="T56" s="173">
        <f t="shared" si="12"/>
        <v>0</v>
      </c>
      <c r="U56" s="174">
        <f t="shared" si="13"/>
        <v>0</v>
      </c>
      <c r="V56" s="172"/>
      <c r="W56" s="255"/>
      <c r="X56" s="255"/>
      <c r="Y56" s="173"/>
      <c r="Z56" s="173">
        <f t="shared" si="14"/>
        <v>0</v>
      </c>
      <c r="AA56" s="174">
        <f t="shared" si="15"/>
        <v>0</v>
      </c>
      <c r="AB56" s="172"/>
      <c r="AC56" s="255"/>
      <c r="AD56" s="173"/>
      <c r="AE56" s="173"/>
      <c r="AF56" s="173">
        <f t="shared" si="16"/>
        <v>0</v>
      </c>
      <c r="AG56" s="174">
        <f t="shared" si="17"/>
        <v>0</v>
      </c>
      <c r="AH56" s="172"/>
      <c r="AI56" s="255"/>
      <c r="AJ56" s="255"/>
      <c r="AK56" s="255"/>
      <c r="AL56" s="255">
        <f t="shared" si="18"/>
        <v>0</v>
      </c>
      <c r="AM56" s="174">
        <f t="shared" si="19"/>
        <v>0</v>
      </c>
      <c r="AN56" s="265"/>
      <c r="AO56" s="255"/>
      <c r="AP56" s="255"/>
      <c r="AQ56" s="255"/>
      <c r="AR56" s="276">
        <f t="shared" si="20"/>
        <v>0</v>
      </c>
      <c r="AS56" s="277">
        <f t="shared" si="21"/>
        <v>0</v>
      </c>
      <c r="AT56" s="172"/>
      <c r="AU56" s="173"/>
      <c r="AV56" s="173"/>
      <c r="AW56" s="173"/>
      <c r="AX56" s="173">
        <f t="shared" si="22"/>
        <v>0</v>
      </c>
      <c r="AY56" s="174">
        <f t="shared" si="23"/>
        <v>0</v>
      </c>
      <c r="AZ56" s="175">
        <f t="shared" si="27"/>
        <v>0</v>
      </c>
      <c r="BA56" s="176">
        <f t="shared" si="27"/>
        <v>0</v>
      </c>
      <c r="BB56" s="176">
        <f t="shared" si="27"/>
        <v>0</v>
      </c>
      <c r="BC56" s="250">
        <f t="shared" si="2"/>
        <v>0</v>
      </c>
      <c r="BD56" s="176">
        <f t="shared" si="24"/>
        <v>0</v>
      </c>
      <c r="BE56" s="174">
        <f t="shared" si="25"/>
        <v>0</v>
      </c>
      <c r="BF56" s="177">
        <f t="shared" si="3"/>
        <v>0</v>
      </c>
      <c r="BG56" s="178">
        <f t="shared" si="4"/>
        <v>0</v>
      </c>
      <c r="BH56" s="178">
        <f t="shared" si="5"/>
        <v>0</v>
      </c>
      <c r="BI56" s="178">
        <f t="shared" si="26"/>
        <v>0</v>
      </c>
      <c r="BJ56" s="178">
        <f t="shared" si="6"/>
        <v>0</v>
      </c>
      <c r="BK56" s="179">
        <f t="shared" si="7"/>
        <v>0</v>
      </c>
      <c r="BL56" s="180" t="str">
        <f t="shared" si="28"/>
        <v>Ｃ</v>
      </c>
      <c r="BM56" s="181" t="str">
        <f t="shared" si="28"/>
        <v>Ｃ</v>
      </c>
      <c r="BN56" s="181" t="str">
        <f t="shared" si="28"/>
        <v>Ｃ</v>
      </c>
      <c r="BO56" s="181" t="str">
        <f t="shared" si="28"/>
        <v>Ｃ</v>
      </c>
      <c r="BP56" s="181" t="str">
        <f t="shared" si="28"/>
        <v>Ｃ</v>
      </c>
      <c r="BQ56" s="182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8"/>
        <v>0</v>
      </c>
      <c r="I57" s="186">
        <f t="shared" si="9"/>
        <v>0</v>
      </c>
      <c r="J57" s="183"/>
      <c r="K57" s="184"/>
      <c r="L57" s="184"/>
      <c r="M57" s="256"/>
      <c r="N57" s="184">
        <f t="shared" si="10"/>
        <v>0</v>
      </c>
      <c r="O57" s="186">
        <f t="shared" si="11"/>
        <v>0</v>
      </c>
      <c r="P57" s="183"/>
      <c r="Q57" s="256"/>
      <c r="R57" s="184"/>
      <c r="S57" s="184"/>
      <c r="T57" s="184">
        <f t="shared" si="12"/>
        <v>0</v>
      </c>
      <c r="U57" s="186">
        <f t="shared" si="13"/>
        <v>0</v>
      </c>
      <c r="V57" s="183"/>
      <c r="W57" s="256"/>
      <c r="X57" s="256"/>
      <c r="Y57" s="184"/>
      <c r="Z57" s="184">
        <f t="shared" si="14"/>
        <v>0</v>
      </c>
      <c r="AA57" s="186">
        <f t="shared" si="15"/>
        <v>0</v>
      </c>
      <c r="AB57" s="183"/>
      <c r="AC57" s="256"/>
      <c r="AD57" s="184"/>
      <c r="AE57" s="184"/>
      <c r="AF57" s="184">
        <f t="shared" si="16"/>
        <v>0</v>
      </c>
      <c r="AG57" s="186">
        <f t="shared" si="17"/>
        <v>0</v>
      </c>
      <c r="AH57" s="183"/>
      <c r="AI57" s="256"/>
      <c r="AJ57" s="256"/>
      <c r="AK57" s="256"/>
      <c r="AL57" s="256">
        <f t="shared" si="18"/>
        <v>0</v>
      </c>
      <c r="AM57" s="186">
        <f t="shared" si="19"/>
        <v>0</v>
      </c>
      <c r="AN57" s="267"/>
      <c r="AO57" s="256"/>
      <c r="AP57" s="256"/>
      <c r="AQ57" s="256"/>
      <c r="AR57" s="278">
        <f t="shared" si="20"/>
        <v>0</v>
      </c>
      <c r="AS57" s="279">
        <f t="shared" si="21"/>
        <v>0</v>
      </c>
      <c r="AT57" s="183"/>
      <c r="AU57" s="184"/>
      <c r="AV57" s="184"/>
      <c r="AW57" s="184"/>
      <c r="AX57" s="184">
        <f t="shared" si="22"/>
        <v>0</v>
      </c>
      <c r="AY57" s="186">
        <f t="shared" si="23"/>
        <v>0</v>
      </c>
      <c r="AZ57" s="187">
        <f t="shared" si="27"/>
        <v>0</v>
      </c>
      <c r="BA57" s="188">
        <f t="shared" si="27"/>
        <v>0</v>
      </c>
      <c r="BB57" s="188">
        <f t="shared" si="27"/>
        <v>0</v>
      </c>
      <c r="BC57" s="185">
        <f t="shared" si="2"/>
        <v>0</v>
      </c>
      <c r="BD57" s="188">
        <f t="shared" si="24"/>
        <v>0</v>
      </c>
      <c r="BE57" s="186">
        <f t="shared" si="25"/>
        <v>0</v>
      </c>
      <c r="BF57" s="189">
        <f t="shared" si="3"/>
        <v>0</v>
      </c>
      <c r="BG57" s="190">
        <f t="shared" si="4"/>
        <v>0</v>
      </c>
      <c r="BH57" s="190">
        <f t="shared" si="5"/>
        <v>0</v>
      </c>
      <c r="BI57" s="190">
        <f t="shared" si="26"/>
        <v>0</v>
      </c>
      <c r="BJ57" s="190">
        <f t="shared" si="6"/>
        <v>0</v>
      </c>
      <c r="BK57" s="191">
        <f t="shared" si="7"/>
        <v>0</v>
      </c>
      <c r="BL57" s="192" t="str">
        <f t="shared" si="28"/>
        <v>Ｃ</v>
      </c>
      <c r="BM57" s="193" t="str">
        <f t="shared" si="28"/>
        <v>Ｃ</v>
      </c>
      <c r="BN57" s="193" t="str">
        <f t="shared" si="28"/>
        <v>Ｃ</v>
      </c>
      <c r="BO57" s="193" t="str">
        <f t="shared" si="28"/>
        <v>Ｃ</v>
      </c>
      <c r="BP57" s="193" t="str">
        <f t="shared" si="28"/>
        <v>Ｃ</v>
      </c>
      <c r="BQ57" s="194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8"/>
        <v>0</v>
      </c>
      <c r="I58" s="174">
        <f t="shared" si="9"/>
        <v>0</v>
      </c>
      <c r="J58" s="172"/>
      <c r="K58" s="173"/>
      <c r="L58" s="173"/>
      <c r="M58" s="255"/>
      <c r="N58" s="173">
        <f t="shared" si="10"/>
        <v>0</v>
      </c>
      <c r="O58" s="174">
        <f t="shared" si="11"/>
        <v>0</v>
      </c>
      <c r="P58" s="172"/>
      <c r="Q58" s="255"/>
      <c r="R58" s="173"/>
      <c r="S58" s="173"/>
      <c r="T58" s="173">
        <f t="shared" si="12"/>
        <v>0</v>
      </c>
      <c r="U58" s="174">
        <f t="shared" si="13"/>
        <v>0</v>
      </c>
      <c r="V58" s="172"/>
      <c r="W58" s="255"/>
      <c r="X58" s="255"/>
      <c r="Y58" s="173"/>
      <c r="Z58" s="173">
        <f t="shared" si="14"/>
        <v>0</v>
      </c>
      <c r="AA58" s="174">
        <f t="shared" si="15"/>
        <v>0</v>
      </c>
      <c r="AB58" s="172"/>
      <c r="AC58" s="255"/>
      <c r="AD58" s="173"/>
      <c r="AE58" s="173"/>
      <c r="AF58" s="173">
        <f t="shared" si="16"/>
        <v>0</v>
      </c>
      <c r="AG58" s="174">
        <f t="shared" si="17"/>
        <v>0</v>
      </c>
      <c r="AH58" s="172"/>
      <c r="AI58" s="255"/>
      <c r="AJ58" s="255"/>
      <c r="AK58" s="255"/>
      <c r="AL58" s="255">
        <f t="shared" si="18"/>
        <v>0</v>
      </c>
      <c r="AM58" s="174">
        <f t="shared" si="19"/>
        <v>0</v>
      </c>
      <c r="AN58" s="265"/>
      <c r="AO58" s="255"/>
      <c r="AP58" s="255"/>
      <c r="AQ58" s="255"/>
      <c r="AR58" s="276">
        <f t="shared" si="20"/>
        <v>0</v>
      </c>
      <c r="AS58" s="277">
        <f t="shared" si="21"/>
        <v>0</v>
      </c>
      <c r="AT58" s="172"/>
      <c r="AU58" s="173"/>
      <c r="AV58" s="173"/>
      <c r="AW58" s="173"/>
      <c r="AX58" s="173">
        <f t="shared" si="22"/>
        <v>0</v>
      </c>
      <c r="AY58" s="174">
        <f t="shared" si="23"/>
        <v>0</v>
      </c>
      <c r="AZ58" s="175">
        <f t="shared" si="27"/>
        <v>0</v>
      </c>
      <c r="BA58" s="176">
        <f t="shared" si="27"/>
        <v>0</v>
      </c>
      <c r="BB58" s="176">
        <f t="shared" si="27"/>
        <v>0</v>
      </c>
      <c r="BC58" s="250">
        <f t="shared" si="2"/>
        <v>0</v>
      </c>
      <c r="BD58" s="176">
        <f t="shared" si="24"/>
        <v>0</v>
      </c>
      <c r="BE58" s="174">
        <f t="shared" si="25"/>
        <v>0</v>
      </c>
      <c r="BF58" s="177">
        <f t="shared" si="3"/>
        <v>0</v>
      </c>
      <c r="BG58" s="178">
        <f t="shared" si="4"/>
        <v>0</v>
      </c>
      <c r="BH58" s="178">
        <f t="shared" si="5"/>
        <v>0</v>
      </c>
      <c r="BI58" s="178">
        <f t="shared" si="26"/>
        <v>0</v>
      </c>
      <c r="BJ58" s="178">
        <f t="shared" si="6"/>
        <v>0</v>
      </c>
      <c r="BK58" s="179">
        <f t="shared" si="7"/>
        <v>0</v>
      </c>
      <c r="BL58" s="180" t="str">
        <f t="shared" si="28"/>
        <v>Ｃ</v>
      </c>
      <c r="BM58" s="181" t="str">
        <f t="shared" si="28"/>
        <v>Ｃ</v>
      </c>
      <c r="BN58" s="181" t="str">
        <f t="shared" si="28"/>
        <v>Ｃ</v>
      </c>
      <c r="BO58" s="181" t="str">
        <f t="shared" si="28"/>
        <v>Ｃ</v>
      </c>
      <c r="BP58" s="181" t="str">
        <f t="shared" si="28"/>
        <v>Ｃ</v>
      </c>
      <c r="BQ58" s="182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8"/>
        <v>0</v>
      </c>
      <c r="I59" s="186">
        <f t="shared" si="9"/>
        <v>0</v>
      </c>
      <c r="J59" s="183"/>
      <c r="K59" s="184"/>
      <c r="L59" s="184"/>
      <c r="M59" s="256"/>
      <c r="N59" s="184">
        <f t="shared" si="10"/>
        <v>0</v>
      </c>
      <c r="O59" s="186">
        <f t="shared" si="11"/>
        <v>0</v>
      </c>
      <c r="P59" s="183"/>
      <c r="Q59" s="256"/>
      <c r="R59" s="184"/>
      <c r="S59" s="184"/>
      <c r="T59" s="184">
        <f t="shared" si="12"/>
        <v>0</v>
      </c>
      <c r="U59" s="186">
        <f t="shared" si="13"/>
        <v>0</v>
      </c>
      <c r="V59" s="183"/>
      <c r="W59" s="256"/>
      <c r="X59" s="256"/>
      <c r="Y59" s="184"/>
      <c r="Z59" s="184">
        <f t="shared" si="14"/>
        <v>0</v>
      </c>
      <c r="AA59" s="186">
        <f t="shared" si="15"/>
        <v>0</v>
      </c>
      <c r="AB59" s="183"/>
      <c r="AC59" s="256"/>
      <c r="AD59" s="184"/>
      <c r="AE59" s="184"/>
      <c r="AF59" s="184">
        <f t="shared" si="16"/>
        <v>0</v>
      </c>
      <c r="AG59" s="186">
        <f t="shared" si="17"/>
        <v>0</v>
      </c>
      <c r="AH59" s="183"/>
      <c r="AI59" s="256"/>
      <c r="AJ59" s="256"/>
      <c r="AK59" s="256"/>
      <c r="AL59" s="256">
        <f t="shared" si="18"/>
        <v>0</v>
      </c>
      <c r="AM59" s="186">
        <f t="shared" si="19"/>
        <v>0</v>
      </c>
      <c r="AN59" s="267"/>
      <c r="AO59" s="256"/>
      <c r="AP59" s="256"/>
      <c r="AQ59" s="256"/>
      <c r="AR59" s="278">
        <f t="shared" si="20"/>
        <v>0</v>
      </c>
      <c r="AS59" s="279">
        <f t="shared" si="21"/>
        <v>0</v>
      </c>
      <c r="AT59" s="183"/>
      <c r="AU59" s="184"/>
      <c r="AV59" s="184"/>
      <c r="AW59" s="184"/>
      <c r="AX59" s="184">
        <f t="shared" si="22"/>
        <v>0</v>
      </c>
      <c r="AY59" s="186">
        <f t="shared" si="23"/>
        <v>0</v>
      </c>
      <c r="AZ59" s="187">
        <f t="shared" si="27"/>
        <v>0</v>
      </c>
      <c r="BA59" s="188">
        <f t="shared" si="27"/>
        <v>0</v>
      </c>
      <c r="BB59" s="188">
        <f t="shared" si="27"/>
        <v>0</v>
      </c>
      <c r="BC59" s="185">
        <f t="shared" si="2"/>
        <v>0</v>
      </c>
      <c r="BD59" s="188">
        <f t="shared" si="24"/>
        <v>0</v>
      </c>
      <c r="BE59" s="186">
        <f t="shared" si="25"/>
        <v>0</v>
      </c>
      <c r="BF59" s="189">
        <f t="shared" si="3"/>
        <v>0</v>
      </c>
      <c r="BG59" s="190">
        <f t="shared" si="4"/>
        <v>0</v>
      </c>
      <c r="BH59" s="190">
        <f t="shared" si="5"/>
        <v>0</v>
      </c>
      <c r="BI59" s="190">
        <f t="shared" si="26"/>
        <v>0</v>
      </c>
      <c r="BJ59" s="190">
        <f t="shared" si="6"/>
        <v>0</v>
      </c>
      <c r="BK59" s="191">
        <f t="shared" si="7"/>
        <v>0</v>
      </c>
      <c r="BL59" s="192" t="str">
        <f t="shared" si="28"/>
        <v>Ｃ</v>
      </c>
      <c r="BM59" s="193" t="str">
        <f t="shared" si="28"/>
        <v>Ｃ</v>
      </c>
      <c r="BN59" s="193" t="str">
        <f t="shared" si="28"/>
        <v>Ｃ</v>
      </c>
      <c r="BO59" s="193" t="str">
        <f t="shared" si="28"/>
        <v>Ｃ</v>
      </c>
      <c r="BP59" s="193" t="str">
        <f t="shared" si="28"/>
        <v>Ｃ</v>
      </c>
      <c r="BQ59" s="194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8"/>
        <v>0</v>
      </c>
      <c r="I60" s="174">
        <f t="shared" si="9"/>
        <v>0</v>
      </c>
      <c r="J60" s="172"/>
      <c r="K60" s="173"/>
      <c r="L60" s="173"/>
      <c r="M60" s="255"/>
      <c r="N60" s="173">
        <f t="shared" si="10"/>
        <v>0</v>
      </c>
      <c r="O60" s="174">
        <f t="shared" si="11"/>
        <v>0</v>
      </c>
      <c r="P60" s="172"/>
      <c r="Q60" s="255"/>
      <c r="R60" s="173"/>
      <c r="S60" s="173"/>
      <c r="T60" s="173">
        <f t="shared" si="12"/>
        <v>0</v>
      </c>
      <c r="U60" s="174">
        <f t="shared" si="13"/>
        <v>0</v>
      </c>
      <c r="V60" s="172"/>
      <c r="W60" s="255"/>
      <c r="X60" s="255"/>
      <c r="Y60" s="173"/>
      <c r="Z60" s="173">
        <f t="shared" si="14"/>
        <v>0</v>
      </c>
      <c r="AA60" s="174">
        <f t="shared" si="15"/>
        <v>0</v>
      </c>
      <c r="AB60" s="172"/>
      <c r="AC60" s="255"/>
      <c r="AD60" s="173"/>
      <c r="AE60" s="173"/>
      <c r="AF60" s="173">
        <f t="shared" si="16"/>
        <v>0</v>
      </c>
      <c r="AG60" s="174">
        <f t="shared" si="17"/>
        <v>0</v>
      </c>
      <c r="AH60" s="172"/>
      <c r="AI60" s="255"/>
      <c r="AJ60" s="255"/>
      <c r="AK60" s="255"/>
      <c r="AL60" s="255">
        <f t="shared" si="18"/>
        <v>0</v>
      </c>
      <c r="AM60" s="174">
        <f t="shared" si="19"/>
        <v>0</v>
      </c>
      <c r="AN60" s="265"/>
      <c r="AO60" s="255"/>
      <c r="AP60" s="255"/>
      <c r="AQ60" s="255"/>
      <c r="AR60" s="276">
        <f t="shared" si="20"/>
        <v>0</v>
      </c>
      <c r="AS60" s="277">
        <f t="shared" si="21"/>
        <v>0</v>
      </c>
      <c r="AT60" s="172"/>
      <c r="AU60" s="173"/>
      <c r="AV60" s="173"/>
      <c r="AW60" s="173"/>
      <c r="AX60" s="173">
        <f t="shared" si="22"/>
        <v>0</v>
      </c>
      <c r="AY60" s="174">
        <f t="shared" si="23"/>
        <v>0</v>
      </c>
      <c r="AZ60" s="175">
        <f t="shared" si="27"/>
        <v>0</v>
      </c>
      <c r="BA60" s="176">
        <f t="shared" si="27"/>
        <v>0</v>
      </c>
      <c r="BB60" s="176">
        <f t="shared" si="27"/>
        <v>0</v>
      </c>
      <c r="BC60" s="250">
        <f t="shared" si="2"/>
        <v>0</v>
      </c>
      <c r="BD60" s="176">
        <f t="shared" si="24"/>
        <v>0</v>
      </c>
      <c r="BE60" s="174">
        <f t="shared" si="25"/>
        <v>0</v>
      </c>
      <c r="BF60" s="177">
        <f t="shared" si="3"/>
        <v>0</v>
      </c>
      <c r="BG60" s="178">
        <f t="shared" si="4"/>
        <v>0</v>
      </c>
      <c r="BH60" s="178">
        <f t="shared" si="5"/>
        <v>0</v>
      </c>
      <c r="BI60" s="178">
        <f t="shared" si="26"/>
        <v>0</v>
      </c>
      <c r="BJ60" s="178">
        <f t="shared" si="6"/>
        <v>0</v>
      </c>
      <c r="BK60" s="179">
        <f t="shared" si="7"/>
        <v>0</v>
      </c>
      <c r="BL60" s="180" t="str">
        <f t="shared" si="28"/>
        <v>Ｃ</v>
      </c>
      <c r="BM60" s="181" t="str">
        <f t="shared" si="28"/>
        <v>Ｃ</v>
      </c>
      <c r="BN60" s="181" t="str">
        <f t="shared" si="28"/>
        <v>Ｃ</v>
      </c>
      <c r="BO60" s="181" t="str">
        <f t="shared" si="28"/>
        <v>Ｃ</v>
      </c>
      <c r="BP60" s="181" t="str">
        <f t="shared" si="28"/>
        <v>Ｃ</v>
      </c>
      <c r="BQ60" s="182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8"/>
        <v>0</v>
      </c>
      <c r="I61" s="186">
        <f t="shared" si="9"/>
        <v>0</v>
      </c>
      <c r="J61" s="183"/>
      <c r="K61" s="184"/>
      <c r="L61" s="184"/>
      <c r="M61" s="256"/>
      <c r="N61" s="184">
        <f t="shared" si="10"/>
        <v>0</v>
      </c>
      <c r="O61" s="186">
        <f t="shared" si="11"/>
        <v>0</v>
      </c>
      <c r="P61" s="183"/>
      <c r="Q61" s="256"/>
      <c r="R61" s="184"/>
      <c r="S61" s="184"/>
      <c r="T61" s="184">
        <f t="shared" si="12"/>
        <v>0</v>
      </c>
      <c r="U61" s="186">
        <f t="shared" si="13"/>
        <v>0</v>
      </c>
      <c r="V61" s="183"/>
      <c r="W61" s="256"/>
      <c r="X61" s="256"/>
      <c r="Y61" s="184"/>
      <c r="Z61" s="184">
        <f t="shared" si="14"/>
        <v>0</v>
      </c>
      <c r="AA61" s="186">
        <f t="shared" si="15"/>
        <v>0</v>
      </c>
      <c r="AB61" s="183"/>
      <c r="AC61" s="256"/>
      <c r="AD61" s="184"/>
      <c r="AE61" s="184"/>
      <c r="AF61" s="184">
        <f t="shared" si="16"/>
        <v>0</v>
      </c>
      <c r="AG61" s="186">
        <f t="shared" si="17"/>
        <v>0</v>
      </c>
      <c r="AH61" s="183"/>
      <c r="AI61" s="256"/>
      <c r="AJ61" s="256"/>
      <c r="AK61" s="256"/>
      <c r="AL61" s="256">
        <f t="shared" si="18"/>
        <v>0</v>
      </c>
      <c r="AM61" s="186">
        <f t="shared" si="19"/>
        <v>0</v>
      </c>
      <c r="AN61" s="267"/>
      <c r="AO61" s="256"/>
      <c r="AP61" s="256"/>
      <c r="AQ61" s="256"/>
      <c r="AR61" s="278">
        <f t="shared" si="20"/>
        <v>0</v>
      </c>
      <c r="AS61" s="279">
        <f t="shared" si="21"/>
        <v>0</v>
      </c>
      <c r="AT61" s="183"/>
      <c r="AU61" s="184"/>
      <c r="AV61" s="184"/>
      <c r="AW61" s="184"/>
      <c r="AX61" s="184">
        <f t="shared" si="22"/>
        <v>0</v>
      </c>
      <c r="AY61" s="186">
        <f t="shared" si="23"/>
        <v>0</v>
      </c>
      <c r="AZ61" s="187">
        <f t="shared" si="27"/>
        <v>0</v>
      </c>
      <c r="BA61" s="188">
        <f t="shared" si="27"/>
        <v>0</v>
      </c>
      <c r="BB61" s="188">
        <f t="shared" si="27"/>
        <v>0</v>
      </c>
      <c r="BC61" s="185">
        <f t="shared" si="2"/>
        <v>0</v>
      </c>
      <c r="BD61" s="188">
        <f t="shared" si="24"/>
        <v>0</v>
      </c>
      <c r="BE61" s="186">
        <f t="shared" si="25"/>
        <v>0</v>
      </c>
      <c r="BF61" s="189">
        <f t="shared" si="3"/>
        <v>0</v>
      </c>
      <c r="BG61" s="190">
        <f t="shared" si="4"/>
        <v>0</v>
      </c>
      <c r="BH61" s="190">
        <f t="shared" si="5"/>
        <v>0</v>
      </c>
      <c r="BI61" s="190">
        <f t="shared" si="26"/>
        <v>0</v>
      </c>
      <c r="BJ61" s="190">
        <f t="shared" si="6"/>
        <v>0</v>
      </c>
      <c r="BK61" s="191">
        <f t="shared" si="7"/>
        <v>0</v>
      </c>
      <c r="BL61" s="192" t="str">
        <f t="shared" si="28"/>
        <v>Ｃ</v>
      </c>
      <c r="BM61" s="193" t="str">
        <f t="shared" si="28"/>
        <v>Ｃ</v>
      </c>
      <c r="BN61" s="193" t="str">
        <f t="shared" si="28"/>
        <v>Ｃ</v>
      </c>
      <c r="BO61" s="193" t="str">
        <f t="shared" si="28"/>
        <v>Ｃ</v>
      </c>
      <c r="BP61" s="193" t="str">
        <f t="shared" si="28"/>
        <v>Ｃ</v>
      </c>
      <c r="BQ61" s="194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8"/>
        <v>0</v>
      </c>
      <c r="I62" s="174">
        <f t="shared" si="9"/>
        <v>0</v>
      </c>
      <c r="J62" s="172"/>
      <c r="K62" s="173"/>
      <c r="L62" s="173"/>
      <c r="M62" s="255"/>
      <c r="N62" s="173">
        <f t="shared" si="10"/>
        <v>0</v>
      </c>
      <c r="O62" s="174">
        <f t="shared" si="11"/>
        <v>0</v>
      </c>
      <c r="P62" s="172"/>
      <c r="Q62" s="255"/>
      <c r="R62" s="173"/>
      <c r="S62" s="173"/>
      <c r="T62" s="173">
        <f t="shared" si="12"/>
        <v>0</v>
      </c>
      <c r="U62" s="174">
        <f t="shared" si="13"/>
        <v>0</v>
      </c>
      <c r="V62" s="172"/>
      <c r="W62" s="255"/>
      <c r="X62" s="255"/>
      <c r="Y62" s="173"/>
      <c r="Z62" s="173">
        <f t="shared" si="14"/>
        <v>0</v>
      </c>
      <c r="AA62" s="174">
        <f t="shared" si="15"/>
        <v>0</v>
      </c>
      <c r="AB62" s="172"/>
      <c r="AC62" s="255"/>
      <c r="AD62" s="173"/>
      <c r="AE62" s="173"/>
      <c r="AF62" s="173">
        <f t="shared" si="16"/>
        <v>0</v>
      </c>
      <c r="AG62" s="174">
        <f t="shared" si="17"/>
        <v>0</v>
      </c>
      <c r="AH62" s="172"/>
      <c r="AI62" s="255"/>
      <c r="AJ62" s="255"/>
      <c r="AK62" s="255"/>
      <c r="AL62" s="255">
        <f t="shared" si="18"/>
        <v>0</v>
      </c>
      <c r="AM62" s="174">
        <f t="shared" si="19"/>
        <v>0</v>
      </c>
      <c r="AN62" s="265"/>
      <c r="AO62" s="255"/>
      <c r="AP62" s="255"/>
      <c r="AQ62" s="255"/>
      <c r="AR62" s="276">
        <f t="shared" si="20"/>
        <v>0</v>
      </c>
      <c r="AS62" s="277">
        <f t="shared" si="21"/>
        <v>0</v>
      </c>
      <c r="AT62" s="172"/>
      <c r="AU62" s="173"/>
      <c r="AV62" s="173"/>
      <c r="AW62" s="173"/>
      <c r="AX62" s="173">
        <f t="shared" si="22"/>
        <v>0</v>
      </c>
      <c r="AY62" s="174">
        <f t="shared" si="23"/>
        <v>0</v>
      </c>
      <c r="AZ62" s="175">
        <f t="shared" si="27"/>
        <v>0</v>
      </c>
      <c r="BA62" s="176">
        <f t="shared" si="27"/>
        <v>0</v>
      </c>
      <c r="BB62" s="176">
        <f t="shared" si="27"/>
        <v>0</v>
      </c>
      <c r="BC62" s="250">
        <f t="shared" si="2"/>
        <v>0</v>
      </c>
      <c r="BD62" s="176">
        <f t="shared" si="24"/>
        <v>0</v>
      </c>
      <c r="BE62" s="174">
        <f t="shared" si="25"/>
        <v>0</v>
      </c>
      <c r="BF62" s="177">
        <f t="shared" si="3"/>
        <v>0</v>
      </c>
      <c r="BG62" s="178">
        <f t="shared" si="4"/>
        <v>0</v>
      </c>
      <c r="BH62" s="178">
        <f t="shared" si="5"/>
        <v>0</v>
      </c>
      <c r="BI62" s="178">
        <f t="shared" si="26"/>
        <v>0</v>
      </c>
      <c r="BJ62" s="178">
        <f t="shared" si="6"/>
        <v>0</v>
      </c>
      <c r="BK62" s="179">
        <f t="shared" si="7"/>
        <v>0</v>
      </c>
      <c r="BL62" s="180" t="str">
        <f t="shared" si="28"/>
        <v>Ｃ</v>
      </c>
      <c r="BM62" s="181" t="str">
        <f t="shared" si="28"/>
        <v>Ｃ</v>
      </c>
      <c r="BN62" s="181" t="str">
        <f t="shared" si="28"/>
        <v>Ｃ</v>
      </c>
      <c r="BO62" s="181" t="str">
        <f t="shared" si="28"/>
        <v>Ｃ</v>
      </c>
      <c r="BP62" s="181" t="str">
        <f t="shared" si="28"/>
        <v>Ｃ</v>
      </c>
      <c r="BQ62" s="182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8"/>
        <v>0</v>
      </c>
      <c r="I63" s="186">
        <f t="shared" si="9"/>
        <v>0</v>
      </c>
      <c r="J63" s="183"/>
      <c r="K63" s="184"/>
      <c r="L63" s="184"/>
      <c r="M63" s="256"/>
      <c r="N63" s="184">
        <f t="shared" si="10"/>
        <v>0</v>
      </c>
      <c r="O63" s="186">
        <f t="shared" si="11"/>
        <v>0</v>
      </c>
      <c r="P63" s="183"/>
      <c r="Q63" s="256"/>
      <c r="R63" s="184"/>
      <c r="S63" s="184"/>
      <c r="T63" s="184">
        <f t="shared" si="12"/>
        <v>0</v>
      </c>
      <c r="U63" s="186">
        <f t="shared" si="13"/>
        <v>0</v>
      </c>
      <c r="V63" s="183"/>
      <c r="W63" s="256"/>
      <c r="X63" s="256"/>
      <c r="Y63" s="184"/>
      <c r="Z63" s="184">
        <f t="shared" si="14"/>
        <v>0</v>
      </c>
      <c r="AA63" s="186">
        <f t="shared" si="15"/>
        <v>0</v>
      </c>
      <c r="AB63" s="183"/>
      <c r="AC63" s="256"/>
      <c r="AD63" s="184"/>
      <c r="AE63" s="184"/>
      <c r="AF63" s="184">
        <f t="shared" si="16"/>
        <v>0</v>
      </c>
      <c r="AG63" s="186">
        <f t="shared" si="17"/>
        <v>0</v>
      </c>
      <c r="AH63" s="183"/>
      <c r="AI63" s="256"/>
      <c r="AJ63" s="256"/>
      <c r="AK63" s="256"/>
      <c r="AL63" s="256">
        <f t="shared" si="18"/>
        <v>0</v>
      </c>
      <c r="AM63" s="186">
        <f t="shared" si="19"/>
        <v>0</v>
      </c>
      <c r="AN63" s="267"/>
      <c r="AO63" s="256"/>
      <c r="AP63" s="256"/>
      <c r="AQ63" s="256"/>
      <c r="AR63" s="278">
        <f t="shared" si="20"/>
        <v>0</v>
      </c>
      <c r="AS63" s="279">
        <f t="shared" si="21"/>
        <v>0</v>
      </c>
      <c r="AT63" s="183"/>
      <c r="AU63" s="184"/>
      <c r="AV63" s="184"/>
      <c r="AW63" s="184"/>
      <c r="AX63" s="184">
        <f t="shared" si="22"/>
        <v>0</v>
      </c>
      <c r="AY63" s="186">
        <f t="shared" si="23"/>
        <v>0</v>
      </c>
      <c r="AZ63" s="187">
        <f t="shared" si="27"/>
        <v>0</v>
      </c>
      <c r="BA63" s="188">
        <f t="shared" si="27"/>
        <v>0</v>
      </c>
      <c r="BB63" s="188">
        <f t="shared" si="27"/>
        <v>0</v>
      </c>
      <c r="BC63" s="185">
        <f t="shared" si="2"/>
        <v>0</v>
      </c>
      <c r="BD63" s="188">
        <f t="shared" si="24"/>
        <v>0</v>
      </c>
      <c r="BE63" s="186">
        <f t="shared" si="25"/>
        <v>0</v>
      </c>
      <c r="BF63" s="189">
        <f t="shared" si="3"/>
        <v>0</v>
      </c>
      <c r="BG63" s="190">
        <f t="shared" si="4"/>
        <v>0</v>
      </c>
      <c r="BH63" s="190">
        <f t="shared" si="5"/>
        <v>0</v>
      </c>
      <c r="BI63" s="190">
        <f t="shared" si="26"/>
        <v>0</v>
      </c>
      <c r="BJ63" s="190">
        <f t="shared" si="6"/>
        <v>0</v>
      </c>
      <c r="BK63" s="191">
        <f t="shared" si="7"/>
        <v>0</v>
      </c>
      <c r="BL63" s="192" t="str">
        <f t="shared" si="28"/>
        <v>Ｃ</v>
      </c>
      <c r="BM63" s="193" t="str">
        <f t="shared" si="28"/>
        <v>Ｃ</v>
      </c>
      <c r="BN63" s="193" t="str">
        <f t="shared" si="28"/>
        <v>Ｃ</v>
      </c>
      <c r="BO63" s="193" t="str">
        <f t="shared" si="28"/>
        <v>Ｃ</v>
      </c>
      <c r="BP63" s="193" t="str">
        <f t="shared" si="28"/>
        <v>Ｃ</v>
      </c>
      <c r="BQ63" s="194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8"/>
        <v>0</v>
      </c>
      <c r="I64" s="174">
        <f t="shared" si="9"/>
        <v>0</v>
      </c>
      <c r="J64" s="172"/>
      <c r="K64" s="173"/>
      <c r="L64" s="173"/>
      <c r="M64" s="255"/>
      <c r="N64" s="173">
        <f t="shared" si="10"/>
        <v>0</v>
      </c>
      <c r="O64" s="174">
        <f t="shared" si="11"/>
        <v>0</v>
      </c>
      <c r="P64" s="172"/>
      <c r="Q64" s="255"/>
      <c r="R64" s="173"/>
      <c r="S64" s="173"/>
      <c r="T64" s="173">
        <f t="shared" si="12"/>
        <v>0</v>
      </c>
      <c r="U64" s="174">
        <f t="shared" si="13"/>
        <v>0</v>
      </c>
      <c r="V64" s="172"/>
      <c r="W64" s="255"/>
      <c r="X64" s="255"/>
      <c r="Y64" s="173"/>
      <c r="Z64" s="173">
        <f t="shared" si="14"/>
        <v>0</v>
      </c>
      <c r="AA64" s="174">
        <f t="shared" si="15"/>
        <v>0</v>
      </c>
      <c r="AB64" s="172"/>
      <c r="AC64" s="255"/>
      <c r="AD64" s="173"/>
      <c r="AE64" s="173"/>
      <c r="AF64" s="173">
        <f t="shared" si="16"/>
        <v>0</v>
      </c>
      <c r="AG64" s="174">
        <f t="shared" si="17"/>
        <v>0</v>
      </c>
      <c r="AH64" s="172"/>
      <c r="AI64" s="255"/>
      <c r="AJ64" s="255"/>
      <c r="AK64" s="255"/>
      <c r="AL64" s="255">
        <f t="shared" si="18"/>
        <v>0</v>
      </c>
      <c r="AM64" s="174">
        <f t="shared" si="19"/>
        <v>0</v>
      </c>
      <c r="AN64" s="265"/>
      <c r="AO64" s="255"/>
      <c r="AP64" s="255"/>
      <c r="AQ64" s="255"/>
      <c r="AR64" s="276">
        <f t="shared" si="20"/>
        <v>0</v>
      </c>
      <c r="AS64" s="277">
        <f t="shared" si="21"/>
        <v>0</v>
      </c>
      <c r="AT64" s="172"/>
      <c r="AU64" s="173"/>
      <c r="AV64" s="173"/>
      <c r="AW64" s="173"/>
      <c r="AX64" s="173">
        <f t="shared" si="22"/>
        <v>0</v>
      </c>
      <c r="AY64" s="174">
        <f t="shared" si="23"/>
        <v>0</v>
      </c>
      <c r="AZ64" s="175">
        <f t="shared" si="27"/>
        <v>0</v>
      </c>
      <c r="BA64" s="176">
        <f t="shared" si="27"/>
        <v>0</v>
      </c>
      <c r="BB64" s="176">
        <f t="shared" si="27"/>
        <v>0</v>
      </c>
      <c r="BC64" s="250">
        <f t="shared" si="2"/>
        <v>0</v>
      </c>
      <c r="BD64" s="176">
        <f t="shared" si="24"/>
        <v>0</v>
      </c>
      <c r="BE64" s="174">
        <f t="shared" si="25"/>
        <v>0</v>
      </c>
      <c r="BF64" s="177">
        <f t="shared" si="3"/>
        <v>0</v>
      </c>
      <c r="BG64" s="178">
        <f t="shared" si="4"/>
        <v>0</v>
      </c>
      <c r="BH64" s="178">
        <f t="shared" si="5"/>
        <v>0</v>
      </c>
      <c r="BI64" s="178">
        <f t="shared" si="26"/>
        <v>0</v>
      </c>
      <c r="BJ64" s="178">
        <f t="shared" si="6"/>
        <v>0</v>
      </c>
      <c r="BK64" s="179">
        <f t="shared" si="7"/>
        <v>0</v>
      </c>
      <c r="BL64" s="180" t="str">
        <f t="shared" si="28"/>
        <v>Ｃ</v>
      </c>
      <c r="BM64" s="181" t="str">
        <f t="shared" si="28"/>
        <v>Ｃ</v>
      </c>
      <c r="BN64" s="181" t="str">
        <f t="shared" si="28"/>
        <v>Ｃ</v>
      </c>
      <c r="BO64" s="181" t="str">
        <f t="shared" si="28"/>
        <v>Ｃ</v>
      </c>
      <c r="BP64" s="181" t="str">
        <f t="shared" si="28"/>
        <v>Ｃ</v>
      </c>
      <c r="BQ64" s="182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184">
        <f t="shared" si="8"/>
        <v>0</v>
      </c>
      <c r="I65" s="186">
        <f>SUM(D65,H65)</f>
        <v>0</v>
      </c>
      <c r="J65" s="202"/>
      <c r="K65" s="203"/>
      <c r="L65" s="203"/>
      <c r="M65" s="257"/>
      <c r="N65" s="184">
        <f t="shared" si="10"/>
        <v>0</v>
      </c>
      <c r="O65" s="186">
        <f>SUM(J65,N65)</f>
        <v>0</v>
      </c>
      <c r="P65" s="202"/>
      <c r="Q65" s="257"/>
      <c r="R65" s="203"/>
      <c r="S65" s="203"/>
      <c r="T65" s="184">
        <f t="shared" si="12"/>
        <v>0</v>
      </c>
      <c r="U65" s="186">
        <f>SUM(P65,T65)</f>
        <v>0</v>
      </c>
      <c r="V65" s="202"/>
      <c r="W65" s="257"/>
      <c r="X65" s="257"/>
      <c r="Y65" s="203"/>
      <c r="Z65" s="184">
        <f t="shared" si="14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16"/>
        <v>0</v>
      </c>
      <c r="AG65" s="186">
        <f>SUM(AB65,AF65)</f>
        <v>0</v>
      </c>
      <c r="AH65" s="202"/>
      <c r="AI65" s="257"/>
      <c r="AJ65" s="257"/>
      <c r="AK65" s="257"/>
      <c r="AL65" s="257">
        <f t="shared" si="18"/>
        <v>0</v>
      </c>
      <c r="AM65" s="186">
        <f>SUM(AH65,AL65)</f>
        <v>0</v>
      </c>
      <c r="AN65" s="269"/>
      <c r="AO65" s="257"/>
      <c r="AP65" s="257"/>
      <c r="AQ65" s="257"/>
      <c r="AR65" s="280">
        <f t="shared" si="20"/>
        <v>0</v>
      </c>
      <c r="AS65" s="281">
        <f>SUM(AN65,AR65)</f>
        <v>0</v>
      </c>
      <c r="AT65" s="202"/>
      <c r="AU65" s="203"/>
      <c r="AV65" s="203"/>
      <c r="AW65" s="203"/>
      <c r="AX65" s="184">
        <f t="shared" si="22"/>
        <v>0</v>
      </c>
      <c r="AY65" s="186">
        <f>SUM(AT65,AX65)</f>
        <v>0</v>
      </c>
      <c r="AZ65" s="195">
        <f t="shared" si="27"/>
        <v>0</v>
      </c>
      <c r="BA65" s="196">
        <f t="shared" si="27"/>
        <v>0</v>
      </c>
      <c r="BB65" s="196">
        <f t="shared" si="27"/>
        <v>0</v>
      </c>
      <c r="BC65" s="185">
        <f t="shared" si="2"/>
        <v>0</v>
      </c>
      <c r="BD65" s="196">
        <f t="shared" si="24"/>
        <v>0</v>
      </c>
      <c r="BE65" s="186">
        <f t="shared" si="25"/>
        <v>0</v>
      </c>
      <c r="BF65" s="197">
        <f t="shared" si="3"/>
        <v>0</v>
      </c>
      <c r="BG65" s="198">
        <f t="shared" si="4"/>
        <v>0</v>
      </c>
      <c r="BH65" s="198">
        <f t="shared" si="5"/>
        <v>0</v>
      </c>
      <c r="BI65" s="190">
        <f t="shared" si="26"/>
        <v>0</v>
      </c>
      <c r="BJ65" s="198">
        <f t="shared" si="6"/>
        <v>0</v>
      </c>
      <c r="BK65" s="199">
        <f t="shared" si="7"/>
        <v>0</v>
      </c>
      <c r="BL65" s="113" t="str">
        <f t="shared" si="28"/>
        <v>Ｃ</v>
      </c>
      <c r="BM65" s="200" t="str">
        <f t="shared" si="28"/>
        <v>Ｃ</v>
      </c>
      <c r="BN65" s="200" t="str">
        <f t="shared" si="28"/>
        <v>Ｃ</v>
      </c>
      <c r="BO65" s="193" t="str">
        <f t="shared" si="28"/>
        <v>Ｃ</v>
      </c>
      <c r="BP65" s="200" t="str">
        <f t="shared" si="28"/>
        <v>Ｃ</v>
      </c>
      <c r="BQ65" s="201" t="str">
        <f t="shared" si="28"/>
        <v>Ｃ</v>
      </c>
    </row>
    <row r="66" spans="1:69" ht="33.75" customHeight="1" thickBot="1">
      <c r="A66" s="527" t="str">
        <f>A1</f>
        <v>国語３年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３年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国語３年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３年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42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よく聞いて、じこしょうかい</v>
      </c>
      <c r="E103" s="553" t="str">
        <f>$E$8</f>
        <v>どきん</v>
      </c>
      <c r="F103" s="553" t="str">
        <f>$F$8</f>
        <v>わたしのさいこうの一日</v>
      </c>
      <c r="G103" s="553" t="str">
        <f>$G$8</f>
        <v>春風をたどって</v>
      </c>
      <c r="H103" s="553" t="str">
        <f>$H$8</f>
        <v>図書館たんていだん</v>
      </c>
      <c r="I103" s="553" t="str">
        <f>$I$8</f>
        <v>他</v>
      </c>
      <c r="J103" s="556" t="str">
        <f>$J$8</f>
        <v>春のくらし</v>
      </c>
      <c r="K103" s="553" t="str">
        <f>$K$8</f>
        <v>もっと知りたい、友だちのこと</v>
      </c>
      <c r="L103" s="553" t="str">
        <f>$L$8</f>
        <v>きちんとつたえるために</v>
      </c>
      <c r="M103" s="553" t="str">
        <f>$M$8</f>
        <v>漢字の音と訓</v>
      </c>
      <c r="N103" s="553" t="str">
        <f>$N$8</f>
        <v>漢字の広場②</v>
      </c>
      <c r="O103" s="559">
        <f>$O$8</f>
        <v>0</v>
      </c>
      <c r="P103" s="553" t="str">
        <f>$P$8</f>
        <v>文様</v>
      </c>
      <c r="Q103" s="553" t="str">
        <f>$Q$8</f>
        <v>こまを楽しむ</v>
      </c>
      <c r="R103" s="553" t="str">
        <f>$R$8</f>
        <v>全体と中心</v>
      </c>
      <c r="S103" s="553" t="str">
        <f>$S$8</f>
        <v>気持ちをこめて、「来てください」</v>
      </c>
      <c r="T103" s="553">
        <f>$T$8</f>
        <v>0</v>
      </c>
      <c r="U103" s="553">
        <f>$U$8</f>
        <v>0</v>
      </c>
      <c r="V103" s="556" t="str">
        <f>$V$8</f>
        <v>漢字の広場③</v>
      </c>
      <c r="W103" s="553" t="str">
        <f>$W$8</f>
        <v>まいごのかぎ</v>
      </c>
      <c r="X103" s="553" t="str">
        <f>$X$8</f>
        <v>俳句を楽しもう</v>
      </c>
      <c r="Y103" s="553" t="str">
        <f>$Y$8</f>
        <v>こそあど言葉を使いこなそう</v>
      </c>
      <c r="Z103" s="553">
        <f>$Z$8</f>
        <v>0</v>
      </c>
      <c r="AA103" s="559">
        <f>$AA$8</f>
        <v>0</v>
      </c>
      <c r="AB103" s="553" t="str">
        <f>$AB$8</f>
        <v>引用するとき</v>
      </c>
      <c r="AC103" s="553" t="str">
        <f>$AC$8</f>
        <v>仕事のくふう、見つけたよ</v>
      </c>
      <c r="AD103" s="553" t="str">
        <f>$AD$8</f>
        <v>符号など</v>
      </c>
      <c r="AE103" s="553" t="str">
        <f>$AE$8</f>
        <v>夏のくらし</v>
      </c>
      <c r="AF103" s="553" t="str">
        <f>$AF$8</f>
        <v>本で知ったことをクイズにしよう</v>
      </c>
      <c r="AG103" s="553" t="str">
        <f>$AG$8</f>
        <v>他</v>
      </c>
      <c r="AH103" s="556" t="str">
        <f>$AH$8</f>
        <v>一学期の漢字テスト</v>
      </c>
      <c r="AI103" s="553">
        <f>$AI$8</f>
        <v>0</v>
      </c>
      <c r="AJ103" s="553">
        <f>$AJ$8</f>
        <v>0</v>
      </c>
      <c r="AK103" s="553">
        <f>$AK$8</f>
        <v>0</v>
      </c>
      <c r="AL103" s="553">
        <f>$AL$8</f>
        <v>0</v>
      </c>
      <c r="AM103" s="559">
        <f>$AM$8</f>
        <v>0</v>
      </c>
      <c r="AN103" s="553">
        <f>$AN$8</f>
        <v>0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領域別国語テスト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4" t="s">
        <v>124</v>
      </c>
      <c r="B112" s="475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6"/>
      <c r="B113" s="477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4" t="str">
        <f>$AT$19</f>
        <v>知技</v>
      </c>
      <c r="AU114" s="576" t="str">
        <f>$AU$19</f>
        <v>話聞</v>
      </c>
      <c r="AV114" s="578" t="str">
        <f>$AV$19</f>
        <v>書く</v>
      </c>
      <c r="AW114" s="600" t="str">
        <f>$AW$19</f>
        <v>読む</v>
      </c>
      <c r="AX114" s="572" t="str">
        <f>$AX$19</f>
        <v>思判表</v>
      </c>
      <c r="AY114" s="572" t="str">
        <f>$AY$19</f>
        <v>得点</v>
      </c>
      <c r="AZ114" s="574" t="str">
        <f>$AZ$19</f>
        <v>知技</v>
      </c>
      <c r="BA114" s="576" t="str">
        <f>$BA$19</f>
        <v>話聞</v>
      </c>
      <c r="BB114" s="578" t="str">
        <f>$BB$19</f>
        <v>書く</v>
      </c>
      <c r="BC114" s="592" t="str">
        <f>$G$19</f>
        <v>読む</v>
      </c>
      <c r="BD114" s="572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5"/>
      <c r="AU115" s="577"/>
      <c r="AV115" s="579"/>
      <c r="AW115" s="601"/>
      <c r="AX115" s="594"/>
      <c r="AY115" s="594"/>
      <c r="AZ115" s="575"/>
      <c r="BA115" s="577"/>
      <c r="BB115" s="579"/>
      <c r="BC115" s="593"/>
      <c r="BD115" s="594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>
        <f t="shared" si="29"/>
        <v>0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 t="e">
        <f t="shared" si="29"/>
        <v>#DIV/0!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>
        <f t="shared" si="30"/>
        <v>0</v>
      </c>
      <c r="AU116" s="116">
        <f t="shared" si="30"/>
        <v>0</v>
      </c>
      <c r="AV116" s="116">
        <f t="shared" si="30"/>
        <v>0</v>
      </c>
      <c r="AW116" s="116">
        <f t="shared" si="30"/>
        <v>0</v>
      </c>
      <c r="AX116" s="116">
        <f t="shared" si="30"/>
        <v>0</v>
      </c>
      <c r="AY116" s="116">
        <f t="shared" si="30"/>
        <v>0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>
        <f t="shared" si="35"/>
        <v>0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 t="e">
        <f t="shared" si="35"/>
        <v>#DIV/0!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>
        <f t="shared" si="36"/>
        <v>0</v>
      </c>
      <c r="AU117" s="110">
        <f t="shared" si="36"/>
        <v>0</v>
      </c>
      <c r="AV117" s="110">
        <f t="shared" si="36"/>
        <v>0</v>
      </c>
      <c r="AW117" s="110">
        <f t="shared" si="36"/>
        <v>0</v>
      </c>
      <c r="AX117" s="110">
        <f t="shared" si="36"/>
        <v>0</v>
      </c>
      <c r="AY117" s="110">
        <f t="shared" si="36"/>
        <v>0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>
        <f t="shared" si="37"/>
        <v>0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 t="e">
        <f t="shared" si="37"/>
        <v>#DIV/0!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>
        <f t="shared" si="37"/>
        <v>0</v>
      </c>
      <c r="AU118" s="107">
        <f t="shared" si="37"/>
        <v>0</v>
      </c>
      <c r="AV118" s="107">
        <f t="shared" si="37"/>
        <v>0</v>
      </c>
      <c r="AW118" s="107">
        <f t="shared" ref="AW118:AW143" si="44">AW25/AW$21*100</f>
        <v>0</v>
      </c>
      <c r="AX118" s="107">
        <f t="shared" si="37"/>
        <v>0</v>
      </c>
      <c r="AY118" s="107">
        <f t="shared" si="37"/>
        <v>0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>
        <f t="shared" si="37"/>
        <v>0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 t="e">
        <f t="shared" si="37"/>
        <v>#DIV/0!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>
        <f t="shared" si="37"/>
        <v>0</v>
      </c>
      <c r="AU119" s="110">
        <f t="shared" si="37"/>
        <v>0</v>
      </c>
      <c r="AV119" s="110">
        <f t="shared" si="37"/>
        <v>0</v>
      </c>
      <c r="AW119" s="110">
        <f t="shared" si="44"/>
        <v>0</v>
      </c>
      <c r="AX119" s="110">
        <f t="shared" si="37"/>
        <v>0</v>
      </c>
      <c r="AY119" s="110">
        <f t="shared" si="37"/>
        <v>0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>
        <f t="shared" si="37"/>
        <v>0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 t="e">
        <f t="shared" si="37"/>
        <v>#DIV/0!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>
        <f t="shared" si="37"/>
        <v>0</v>
      </c>
      <c r="AU120" s="107">
        <f t="shared" si="37"/>
        <v>0</v>
      </c>
      <c r="AV120" s="107">
        <f t="shared" si="37"/>
        <v>0</v>
      </c>
      <c r="AW120" s="107">
        <f t="shared" si="44"/>
        <v>0</v>
      </c>
      <c r="AX120" s="107">
        <f t="shared" si="37"/>
        <v>0</v>
      </c>
      <c r="AY120" s="107">
        <f t="shared" si="37"/>
        <v>0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>
        <f t="shared" si="37"/>
        <v>0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 t="e">
        <f t="shared" si="37"/>
        <v>#DIV/0!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>
        <f t="shared" si="37"/>
        <v>0</v>
      </c>
      <c r="AU121" s="110">
        <f t="shared" si="37"/>
        <v>0</v>
      </c>
      <c r="AV121" s="110">
        <f t="shared" si="37"/>
        <v>0</v>
      </c>
      <c r="AW121" s="110">
        <f t="shared" si="44"/>
        <v>0</v>
      </c>
      <c r="AX121" s="110">
        <f t="shared" si="37"/>
        <v>0</v>
      </c>
      <c r="AY121" s="110">
        <f t="shared" si="37"/>
        <v>0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>
        <f t="shared" si="37"/>
        <v>0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 t="e">
        <f t="shared" si="37"/>
        <v>#DIV/0!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>
        <f t="shared" si="37"/>
        <v>0</v>
      </c>
      <c r="AU122" s="107">
        <f t="shared" si="37"/>
        <v>0</v>
      </c>
      <c r="AV122" s="107">
        <f t="shared" si="37"/>
        <v>0</v>
      </c>
      <c r="AW122" s="107">
        <f t="shared" si="44"/>
        <v>0</v>
      </c>
      <c r="AX122" s="107">
        <f t="shared" si="37"/>
        <v>0</v>
      </c>
      <c r="AY122" s="107">
        <f t="shared" si="37"/>
        <v>0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>
        <f t="shared" si="37"/>
        <v>0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 t="e">
        <f t="shared" si="37"/>
        <v>#DIV/0!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>
        <f t="shared" si="37"/>
        <v>0</v>
      </c>
      <c r="AU123" s="110">
        <f t="shared" si="37"/>
        <v>0</v>
      </c>
      <c r="AV123" s="110">
        <f t="shared" si="37"/>
        <v>0</v>
      </c>
      <c r="AW123" s="110">
        <f t="shared" si="44"/>
        <v>0</v>
      </c>
      <c r="AX123" s="110">
        <f t="shared" si="37"/>
        <v>0</v>
      </c>
      <c r="AY123" s="110">
        <f t="shared" si="37"/>
        <v>0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>
        <f t="shared" si="37"/>
        <v>0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 t="e">
        <f>X31/X$21*100</f>
        <v>#DIV/0!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>
        <f t="shared" si="48"/>
        <v>0</v>
      </c>
      <c r="AU124" s="107">
        <f t="shared" si="48"/>
        <v>0</v>
      </c>
      <c r="AV124" s="107">
        <f t="shared" si="48"/>
        <v>0</v>
      </c>
      <c r="AW124" s="107">
        <f t="shared" si="44"/>
        <v>0</v>
      </c>
      <c r="AX124" s="107">
        <f t="shared" ref="AX124:BB132" si="49">AX31/AX$21*100</f>
        <v>0</v>
      </c>
      <c r="AY124" s="107">
        <f t="shared" si="49"/>
        <v>0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>
        <f t="shared" si="51"/>
        <v>0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 t="e">
        <f t="shared" si="51"/>
        <v>#DIV/0!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>
        <f t="shared" si="48"/>
        <v>0</v>
      </c>
      <c r="AU125" s="110">
        <f t="shared" si="48"/>
        <v>0</v>
      </c>
      <c r="AV125" s="110">
        <f t="shared" si="48"/>
        <v>0</v>
      </c>
      <c r="AW125" s="110">
        <f t="shared" si="44"/>
        <v>0</v>
      </c>
      <c r="AX125" s="110">
        <f t="shared" si="49"/>
        <v>0</v>
      </c>
      <c r="AY125" s="110">
        <f t="shared" si="49"/>
        <v>0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>
        <f t="shared" si="51"/>
        <v>0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 t="e">
        <f t="shared" si="51"/>
        <v>#DIV/0!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>
        <f t="shared" si="48"/>
        <v>0</v>
      </c>
      <c r="AU126" s="107">
        <f t="shared" si="48"/>
        <v>0</v>
      </c>
      <c r="AV126" s="107">
        <f t="shared" si="48"/>
        <v>0</v>
      </c>
      <c r="AW126" s="107">
        <f t="shared" si="44"/>
        <v>0</v>
      </c>
      <c r="AX126" s="107">
        <f t="shared" si="49"/>
        <v>0</v>
      </c>
      <c r="AY126" s="107">
        <f t="shared" si="49"/>
        <v>0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>
        <f t="shared" si="51"/>
        <v>0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 t="e">
        <f t="shared" si="51"/>
        <v>#DIV/0!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>
        <f t="shared" si="48"/>
        <v>0</v>
      </c>
      <c r="AU127" s="110">
        <f t="shared" si="48"/>
        <v>0</v>
      </c>
      <c r="AV127" s="110">
        <f t="shared" si="48"/>
        <v>0</v>
      </c>
      <c r="AW127" s="110">
        <f t="shared" si="44"/>
        <v>0</v>
      </c>
      <c r="AX127" s="110">
        <f t="shared" si="49"/>
        <v>0</v>
      </c>
      <c r="AY127" s="110">
        <f t="shared" si="49"/>
        <v>0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>
        <f t="shared" si="51"/>
        <v>0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 t="e">
        <f t="shared" si="51"/>
        <v>#DIV/0!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>
        <f t="shared" si="48"/>
        <v>0</v>
      </c>
      <c r="AU128" s="107">
        <f t="shared" si="48"/>
        <v>0</v>
      </c>
      <c r="AV128" s="107">
        <f t="shared" si="48"/>
        <v>0</v>
      </c>
      <c r="AW128" s="107">
        <f t="shared" si="44"/>
        <v>0</v>
      </c>
      <c r="AX128" s="107">
        <f t="shared" si="49"/>
        <v>0</v>
      </c>
      <c r="AY128" s="107">
        <f t="shared" si="49"/>
        <v>0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>
        <f t="shared" si="51"/>
        <v>0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 t="e">
        <f t="shared" si="51"/>
        <v>#DIV/0!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>
        <f t="shared" si="48"/>
        <v>0</v>
      </c>
      <c r="AU129" s="110">
        <f t="shared" si="48"/>
        <v>0</v>
      </c>
      <c r="AV129" s="110">
        <f t="shared" si="48"/>
        <v>0</v>
      </c>
      <c r="AW129" s="110">
        <f t="shared" si="44"/>
        <v>0</v>
      </c>
      <c r="AX129" s="110">
        <f t="shared" si="49"/>
        <v>0</v>
      </c>
      <c r="AY129" s="110">
        <f t="shared" si="49"/>
        <v>0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>
        <f t="shared" si="51"/>
        <v>0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 t="e">
        <f t="shared" si="51"/>
        <v>#DIV/0!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>
        <f t="shared" si="48"/>
        <v>0</v>
      </c>
      <c r="AU130" s="107">
        <f t="shared" si="48"/>
        <v>0</v>
      </c>
      <c r="AV130" s="107">
        <f t="shared" si="48"/>
        <v>0</v>
      </c>
      <c r="AW130" s="107">
        <f t="shared" si="44"/>
        <v>0</v>
      </c>
      <c r="AX130" s="107">
        <f t="shared" si="49"/>
        <v>0</v>
      </c>
      <c r="AY130" s="107">
        <f t="shared" si="49"/>
        <v>0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>
        <f t="shared" si="51"/>
        <v>0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 t="e">
        <f t="shared" si="51"/>
        <v>#DIV/0!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>
        <f t="shared" si="48"/>
        <v>0</v>
      </c>
      <c r="AU131" s="110">
        <f t="shared" si="48"/>
        <v>0</v>
      </c>
      <c r="AV131" s="110">
        <f t="shared" si="48"/>
        <v>0</v>
      </c>
      <c r="AW131" s="110">
        <f t="shared" si="44"/>
        <v>0</v>
      </c>
      <c r="AX131" s="110">
        <f t="shared" si="49"/>
        <v>0</v>
      </c>
      <c r="AY131" s="110">
        <f t="shared" si="49"/>
        <v>0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 t="e">
        <f>X39/X$21*100</f>
        <v>#DIV/0!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>
        <f t="shared" si="48"/>
        <v>0</v>
      </c>
      <c r="AU132" s="107">
        <f t="shared" si="48"/>
        <v>0</v>
      </c>
      <c r="AV132" s="107">
        <f t="shared" si="48"/>
        <v>0</v>
      </c>
      <c r="AW132" s="107">
        <f t="shared" si="44"/>
        <v>0</v>
      </c>
      <c r="AX132" s="107">
        <f t="shared" si="49"/>
        <v>0</v>
      </c>
      <c r="AY132" s="107">
        <f t="shared" si="49"/>
        <v>0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>
        <f t="shared" si="53"/>
        <v>0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 t="e">
        <f t="shared" si="53"/>
        <v>#DIV/0!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>
        <f t="shared" si="53"/>
        <v>0</v>
      </c>
      <c r="AU133" s="110">
        <f t="shared" si="53"/>
        <v>0</v>
      </c>
      <c r="AV133" s="110">
        <f t="shared" si="53"/>
        <v>0</v>
      </c>
      <c r="AW133" s="110">
        <f t="shared" si="44"/>
        <v>0</v>
      </c>
      <c r="AX133" s="110">
        <f t="shared" si="53"/>
        <v>0</v>
      </c>
      <c r="AY133" s="110">
        <f t="shared" si="53"/>
        <v>0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>
        <f t="shared" si="53"/>
        <v>0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 t="e">
        <f t="shared" si="53"/>
        <v>#DIV/0!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>
        <f t="shared" si="53"/>
        <v>0</v>
      </c>
      <c r="AU134" s="107">
        <f t="shared" si="53"/>
        <v>0</v>
      </c>
      <c r="AV134" s="107">
        <f t="shared" si="53"/>
        <v>0</v>
      </c>
      <c r="AW134" s="107">
        <f t="shared" si="44"/>
        <v>0</v>
      </c>
      <c r="AX134" s="107">
        <f t="shared" si="53"/>
        <v>0</v>
      </c>
      <c r="AY134" s="107">
        <f t="shared" si="53"/>
        <v>0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>
        <f t="shared" si="53"/>
        <v>0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 t="e">
        <f t="shared" si="53"/>
        <v>#DIV/0!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>
        <f t="shared" si="53"/>
        <v>0</v>
      </c>
      <c r="AU135" s="110">
        <f t="shared" si="53"/>
        <v>0</v>
      </c>
      <c r="AV135" s="110">
        <f t="shared" si="53"/>
        <v>0</v>
      </c>
      <c r="AW135" s="110">
        <f t="shared" si="44"/>
        <v>0</v>
      </c>
      <c r="AX135" s="110">
        <f t="shared" si="53"/>
        <v>0</v>
      </c>
      <c r="AY135" s="110">
        <f t="shared" si="53"/>
        <v>0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>
        <f t="shared" si="53"/>
        <v>0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 t="e">
        <f t="shared" si="53"/>
        <v>#DIV/0!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>
        <f t="shared" si="53"/>
        <v>0</v>
      </c>
      <c r="AU136" s="107">
        <f t="shared" si="53"/>
        <v>0</v>
      </c>
      <c r="AV136" s="107">
        <f t="shared" si="53"/>
        <v>0</v>
      </c>
      <c r="AW136" s="107">
        <f t="shared" si="44"/>
        <v>0</v>
      </c>
      <c r="AX136" s="107">
        <f t="shared" si="53"/>
        <v>0</v>
      </c>
      <c r="AY136" s="107">
        <f t="shared" si="53"/>
        <v>0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>
        <f t="shared" si="53"/>
        <v>0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 t="e">
        <f t="shared" si="53"/>
        <v>#DIV/0!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>
        <f t="shared" si="53"/>
        <v>0</v>
      </c>
      <c r="AU137" s="110">
        <f t="shared" si="53"/>
        <v>0</v>
      </c>
      <c r="AV137" s="110">
        <f t="shared" si="53"/>
        <v>0</v>
      </c>
      <c r="AW137" s="110">
        <f t="shared" si="44"/>
        <v>0</v>
      </c>
      <c r="AX137" s="110">
        <f t="shared" si="53"/>
        <v>0</v>
      </c>
      <c r="AY137" s="110">
        <f t="shared" si="53"/>
        <v>0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>
        <f t="shared" si="53"/>
        <v>0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 t="e">
        <f t="shared" si="53"/>
        <v>#DIV/0!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>
        <f t="shared" si="53"/>
        <v>0</v>
      </c>
      <c r="AU138" s="107">
        <f t="shared" si="53"/>
        <v>0</v>
      </c>
      <c r="AV138" s="107">
        <f t="shared" si="53"/>
        <v>0</v>
      </c>
      <c r="AW138" s="107">
        <f t="shared" si="44"/>
        <v>0</v>
      </c>
      <c r="AX138" s="107">
        <f t="shared" si="53"/>
        <v>0</v>
      </c>
      <c r="AY138" s="107">
        <f t="shared" si="53"/>
        <v>0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>
        <f t="shared" si="53"/>
        <v>0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 t="e">
        <f t="shared" si="51"/>
        <v>#DIV/0!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>
        <f t="shared" si="54"/>
        <v>0</v>
      </c>
      <c r="AU139" s="110">
        <f t="shared" si="54"/>
        <v>0</v>
      </c>
      <c r="AV139" s="110">
        <f t="shared" si="54"/>
        <v>0</v>
      </c>
      <c r="AW139" s="110">
        <f t="shared" si="44"/>
        <v>0</v>
      </c>
      <c r="AX139" s="110">
        <f t="shared" si="54"/>
        <v>0</v>
      </c>
      <c r="AY139" s="110">
        <f t="shared" si="54"/>
        <v>0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>
        <f t="shared" si="55"/>
        <v>0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 t="e">
        <f t="shared" si="55"/>
        <v>#DIV/0!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>
        <f t="shared" si="55"/>
        <v>0</v>
      </c>
      <c r="AU140" s="107">
        <f t="shared" si="55"/>
        <v>0</v>
      </c>
      <c r="AV140" s="107">
        <f t="shared" si="55"/>
        <v>0</v>
      </c>
      <c r="AW140" s="107">
        <f t="shared" si="44"/>
        <v>0</v>
      </c>
      <c r="AX140" s="107">
        <f t="shared" si="55"/>
        <v>0</v>
      </c>
      <c r="AY140" s="107">
        <f t="shared" si="55"/>
        <v>0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>
        <f t="shared" si="55"/>
        <v>0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 t="e">
        <f t="shared" si="55"/>
        <v>#DIV/0!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>
        <f t="shared" si="55"/>
        <v>0</v>
      </c>
      <c r="AU141" s="110">
        <f t="shared" si="55"/>
        <v>0</v>
      </c>
      <c r="AV141" s="110">
        <f t="shared" si="55"/>
        <v>0</v>
      </c>
      <c r="AW141" s="110">
        <f t="shared" si="44"/>
        <v>0</v>
      </c>
      <c r="AX141" s="110">
        <f t="shared" si="55"/>
        <v>0</v>
      </c>
      <c r="AY141" s="110">
        <f t="shared" si="55"/>
        <v>0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>
        <f t="shared" si="55"/>
        <v>0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 t="e">
        <f t="shared" si="55"/>
        <v>#DIV/0!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>
        <f t="shared" si="55"/>
        <v>0</v>
      </c>
      <c r="AU142" s="107">
        <f t="shared" si="55"/>
        <v>0</v>
      </c>
      <c r="AV142" s="107">
        <f t="shared" si="55"/>
        <v>0</v>
      </c>
      <c r="AW142" s="107">
        <f t="shared" si="44"/>
        <v>0</v>
      </c>
      <c r="AX142" s="107">
        <f t="shared" si="55"/>
        <v>0</v>
      </c>
      <c r="AY142" s="107">
        <f t="shared" si="55"/>
        <v>0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>
        <f t="shared" si="55"/>
        <v>0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 t="e">
        <f t="shared" si="55"/>
        <v>#DIV/0!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>
        <f t="shared" si="55"/>
        <v>0</v>
      </c>
      <c r="AU143" s="110">
        <f t="shared" si="55"/>
        <v>0</v>
      </c>
      <c r="AV143" s="110">
        <f t="shared" si="55"/>
        <v>0</v>
      </c>
      <c r="AW143" s="110">
        <f t="shared" si="44"/>
        <v>0</v>
      </c>
      <c r="AX143" s="110">
        <f t="shared" si="55"/>
        <v>0</v>
      </c>
      <c r="AY143" s="110">
        <f t="shared" si="55"/>
        <v>0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>
        <f t="shared" si="55"/>
        <v>0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 t="e">
        <f t="shared" si="55"/>
        <v>#DIV/0!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>
        <f t="shared" si="55"/>
        <v>0</v>
      </c>
      <c r="AU144" s="107">
        <f t="shared" si="55"/>
        <v>0</v>
      </c>
      <c r="AV144" s="107">
        <f t="shared" si="55"/>
        <v>0</v>
      </c>
      <c r="AW144" s="107">
        <f t="shared" si="55"/>
        <v>0</v>
      </c>
      <c r="AX144" s="107">
        <f t="shared" si="55"/>
        <v>0</v>
      </c>
      <c r="AY144" s="107">
        <f t="shared" si="55"/>
        <v>0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>
        <f t="shared" si="55"/>
        <v>0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 t="e">
        <f t="shared" si="55"/>
        <v>#DIV/0!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>
        <f t="shared" si="56"/>
        <v>0</v>
      </c>
      <c r="AU145" s="110">
        <f t="shared" si="56"/>
        <v>0</v>
      </c>
      <c r="AV145" s="110">
        <f t="shared" si="56"/>
        <v>0</v>
      </c>
      <c r="AW145" s="110">
        <f t="shared" si="56"/>
        <v>0</v>
      </c>
      <c r="AX145" s="110">
        <f t="shared" si="56"/>
        <v>0</v>
      </c>
      <c r="AY145" s="110">
        <f t="shared" si="56"/>
        <v>0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>
        <f t="shared" si="57"/>
        <v>0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 t="e">
        <f t="shared" si="57"/>
        <v>#DIV/0!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>
        <f t="shared" si="58"/>
        <v>0</v>
      </c>
      <c r="AU146" s="107">
        <f t="shared" si="58"/>
        <v>0</v>
      </c>
      <c r="AV146" s="107">
        <f t="shared" si="58"/>
        <v>0</v>
      </c>
      <c r="AW146" s="107">
        <f t="shared" si="58"/>
        <v>0</v>
      </c>
      <c r="AX146" s="107">
        <f t="shared" si="58"/>
        <v>0</v>
      </c>
      <c r="AY146" s="107">
        <f t="shared" si="58"/>
        <v>0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>
        <f t="shared" si="59"/>
        <v>0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 t="e">
        <f t="shared" si="59"/>
        <v>#DIV/0!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>
        <f t="shared" si="60"/>
        <v>0</v>
      </c>
      <c r="AU147" s="110">
        <f t="shared" si="60"/>
        <v>0</v>
      </c>
      <c r="AV147" s="110">
        <f t="shared" si="60"/>
        <v>0</v>
      </c>
      <c r="AW147" s="110">
        <f t="shared" si="60"/>
        <v>0</v>
      </c>
      <c r="AX147" s="110">
        <f t="shared" si="60"/>
        <v>0</v>
      </c>
      <c r="AY147" s="110">
        <f t="shared" si="60"/>
        <v>0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>
        <f t="shared" si="61"/>
        <v>0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 t="e">
        <f t="shared" si="61"/>
        <v>#DIV/0!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>
        <f t="shared" si="62"/>
        <v>0</v>
      </c>
      <c r="AU148" s="107">
        <f t="shared" si="62"/>
        <v>0</v>
      </c>
      <c r="AV148" s="107">
        <f t="shared" si="62"/>
        <v>0</v>
      </c>
      <c r="AW148" s="107">
        <f t="shared" si="62"/>
        <v>0</v>
      </c>
      <c r="AX148" s="107">
        <f t="shared" si="62"/>
        <v>0</v>
      </c>
      <c r="AY148" s="107">
        <f t="shared" si="62"/>
        <v>0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>
        <f t="shared" si="63"/>
        <v>0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 t="e">
        <f t="shared" si="63"/>
        <v>#DIV/0!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>
        <f t="shared" si="63"/>
        <v>0</v>
      </c>
      <c r="AU149" s="110">
        <f t="shared" si="63"/>
        <v>0</v>
      </c>
      <c r="AV149" s="110">
        <f t="shared" si="63"/>
        <v>0</v>
      </c>
      <c r="AW149" s="110">
        <f t="shared" ref="AW149:AW158" si="70">AW56/AW$21*100</f>
        <v>0</v>
      </c>
      <c r="AX149" s="110">
        <f t="shared" si="63"/>
        <v>0</v>
      </c>
      <c r="AY149" s="110">
        <f t="shared" si="63"/>
        <v>0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>
        <f t="shared" si="63"/>
        <v>0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 t="e">
        <f t="shared" si="63"/>
        <v>#DIV/0!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>
        <f t="shared" si="63"/>
        <v>0</v>
      </c>
      <c r="AU150" s="107">
        <f t="shared" si="63"/>
        <v>0</v>
      </c>
      <c r="AV150" s="107">
        <f t="shared" si="63"/>
        <v>0</v>
      </c>
      <c r="AW150" s="107">
        <f t="shared" si="70"/>
        <v>0</v>
      </c>
      <c r="AX150" s="107">
        <f t="shared" si="63"/>
        <v>0</v>
      </c>
      <c r="AY150" s="107">
        <f t="shared" si="63"/>
        <v>0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>
        <f t="shared" si="63"/>
        <v>0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 t="e">
        <f t="shared" si="63"/>
        <v>#DIV/0!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>
        <f t="shared" si="63"/>
        <v>0</v>
      </c>
      <c r="AU151" s="110">
        <f t="shared" si="63"/>
        <v>0</v>
      </c>
      <c r="AV151" s="110">
        <f t="shared" si="63"/>
        <v>0</v>
      </c>
      <c r="AW151" s="110">
        <f t="shared" si="70"/>
        <v>0</v>
      </c>
      <c r="AX151" s="110">
        <f t="shared" si="63"/>
        <v>0</v>
      </c>
      <c r="AY151" s="110">
        <f t="shared" si="63"/>
        <v>0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>
        <f t="shared" si="63"/>
        <v>0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 t="e">
        <f t="shared" si="63"/>
        <v>#DIV/0!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>
        <f t="shared" si="63"/>
        <v>0</v>
      </c>
      <c r="AU152" s="107">
        <f t="shared" si="63"/>
        <v>0</v>
      </c>
      <c r="AV152" s="107">
        <f t="shared" si="63"/>
        <v>0</v>
      </c>
      <c r="AW152" s="107">
        <f t="shared" si="70"/>
        <v>0</v>
      </c>
      <c r="AX152" s="107">
        <f t="shared" si="63"/>
        <v>0</v>
      </c>
      <c r="AY152" s="107">
        <f t="shared" si="63"/>
        <v>0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>
        <f t="shared" si="63"/>
        <v>0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 t="e">
        <f t="shared" si="63"/>
        <v>#DIV/0!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>
        <f t="shared" si="63"/>
        <v>0</v>
      </c>
      <c r="AU153" s="110">
        <f t="shared" si="63"/>
        <v>0</v>
      </c>
      <c r="AV153" s="110">
        <f t="shared" si="63"/>
        <v>0</v>
      </c>
      <c r="AW153" s="110">
        <f t="shared" si="70"/>
        <v>0</v>
      </c>
      <c r="AX153" s="110">
        <f t="shared" si="63"/>
        <v>0</v>
      </c>
      <c r="AY153" s="110">
        <f t="shared" si="63"/>
        <v>0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>
        <f t="shared" si="63"/>
        <v>0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 t="e">
        <f t="shared" si="63"/>
        <v>#DIV/0!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>
        <f t="shared" si="63"/>
        <v>0</v>
      </c>
      <c r="AU154" s="107">
        <f t="shared" si="63"/>
        <v>0</v>
      </c>
      <c r="AV154" s="107">
        <f t="shared" si="63"/>
        <v>0</v>
      </c>
      <c r="AW154" s="107">
        <f t="shared" si="70"/>
        <v>0</v>
      </c>
      <c r="AX154" s="107">
        <f t="shared" si="63"/>
        <v>0</v>
      </c>
      <c r="AY154" s="107">
        <f t="shared" si="63"/>
        <v>0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>
        <f t="shared" si="63"/>
        <v>0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 t="e">
        <f>X62/X$21*100</f>
        <v>#DIV/0!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>
        <f t="shared" si="72"/>
        <v>0</v>
      </c>
      <c r="AU155" s="110">
        <f t="shared" si="72"/>
        <v>0</v>
      </c>
      <c r="AV155" s="110">
        <f t="shared" si="72"/>
        <v>0</v>
      </c>
      <c r="AW155" s="110">
        <f t="shared" si="70"/>
        <v>0</v>
      </c>
      <c r="AX155" s="110">
        <f t="shared" si="72"/>
        <v>0</v>
      </c>
      <c r="AY155" s="110">
        <f t="shared" si="72"/>
        <v>0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>
        <f t="shared" si="73"/>
        <v>0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 t="e">
        <f t="shared" si="73"/>
        <v>#DIV/0!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>
        <f t="shared" si="73"/>
        <v>0</v>
      </c>
      <c r="AU156" s="107">
        <f t="shared" si="73"/>
        <v>0</v>
      </c>
      <c r="AV156" s="107">
        <f t="shared" si="73"/>
        <v>0</v>
      </c>
      <c r="AW156" s="107">
        <f t="shared" si="70"/>
        <v>0</v>
      </c>
      <c r="AX156" s="107">
        <f t="shared" si="73"/>
        <v>0</v>
      </c>
      <c r="AY156" s="107">
        <f t="shared" si="73"/>
        <v>0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>
        <f t="shared" si="73"/>
        <v>0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 t="e">
        <f t="shared" si="73"/>
        <v>#DIV/0!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>
        <f t="shared" si="73"/>
        <v>0</v>
      </c>
      <c r="AU157" s="110">
        <f t="shared" si="73"/>
        <v>0</v>
      </c>
      <c r="AV157" s="110">
        <f t="shared" si="73"/>
        <v>0</v>
      </c>
      <c r="AW157" s="110">
        <f t="shared" si="70"/>
        <v>0</v>
      </c>
      <c r="AX157" s="110">
        <f t="shared" si="73"/>
        <v>0</v>
      </c>
      <c r="AY157" s="110">
        <f t="shared" si="73"/>
        <v>0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>
        <f t="shared" si="73"/>
        <v>0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 t="e">
        <f t="shared" si="73"/>
        <v>#DIV/0!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>
        <f t="shared" si="73"/>
        <v>0</v>
      </c>
      <c r="AU158" s="134">
        <f t="shared" si="73"/>
        <v>0</v>
      </c>
      <c r="AV158" s="134">
        <f t="shared" si="73"/>
        <v>0</v>
      </c>
      <c r="AW158" s="107">
        <f t="shared" si="70"/>
        <v>0</v>
      </c>
      <c r="AX158" s="134">
        <f t="shared" si="73"/>
        <v>0</v>
      </c>
      <c r="AY158" s="134">
        <f t="shared" si="73"/>
        <v>0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国語３年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３年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国語３年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３年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611" t="str">
        <f>$D$6</f>
        <v>➊</v>
      </c>
      <c r="E197" s="612"/>
      <c r="F197" s="612"/>
      <c r="G197" s="612"/>
      <c r="H197" s="612"/>
      <c r="I197" s="613"/>
      <c r="J197" s="611" t="str">
        <f>$J$6</f>
        <v>➋</v>
      </c>
      <c r="K197" s="612"/>
      <c r="L197" s="612"/>
      <c r="M197" s="612"/>
      <c r="N197" s="612"/>
      <c r="O197" s="613"/>
      <c r="P197" s="611" t="str">
        <f>$P$6</f>
        <v>➌</v>
      </c>
      <c r="Q197" s="612"/>
      <c r="R197" s="612"/>
      <c r="S197" s="612"/>
      <c r="T197" s="612"/>
      <c r="U197" s="613"/>
      <c r="V197" s="611" t="str">
        <f>$V$6</f>
        <v>➍</v>
      </c>
      <c r="W197" s="612"/>
      <c r="X197" s="612"/>
      <c r="Y197" s="612"/>
      <c r="Z197" s="612"/>
      <c r="AA197" s="613"/>
      <c r="AB197" s="611" t="str">
        <f>$AB$6</f>
        <v>➎</v>
      </c>
      <c r="AC197" s="612"/>
      <c r="AD197" s="612"/>
      <c r="AE197" s="612"/>
      <c r="AF197" s="612"/>
      <c r="AG197" s="613"/>
      <c r="AH197" s="611" t="str">
        <f>$AH$6</f>
        <v>➏</v>
      </c>
      <c r="AI197" s="612"/>
      <c r="AJ197" s="612"/>
      <c r="AK197" s="612"/>
      <c r="AL197" s="612"/>
      <c r="AM197" s="613"/>
      <c r="AN197" s="611">
        <f>$AN$6</f>
        <v>0</v>
      </c>
      <c r="AO197" s="612"/>
      <c r="AP197" s="612"/>
      <c r="AQ197" s="612"/>
      <c r="AR197" s="612"/>
      <c r="AS197" s="613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614"/>
      <c r="E198" s="615"/>
      <c r="F198" s="615"/>
      <c r="G198" s="615"/>
      <c r="H198" s="615"/>
      <c r="I198" s="541"/>
      <c r="J198" s="614"/>
      <c r="K198" s="615"/>
      <c r="L198" s="615"/>
      <c r="M198" s="615"/>
      <c r="N198" s="615"/>
      <c r="O198" s="541"/>
      <c r="P198" s="614"/>
      <c r="Q198" s="615"/>
      <c r="R198" s="615"/>
      <c r="S198" s="615"/>
      <c r="T198" s="615"/>
      <c r="U198" s="541"/>
      <c r="V198" s="614"/>
      <c r="W198" s="615"/>
      <c r="X198" s="615"/>
      <c r="Y198" s="615"/>
      <c r="Z198" s="615"/>
      <c r="AA198" s="541"/>
      <c r="AB198" s="614"/>
      <c r="AC198" s="615"/>
      <c r="AD198" s="615"/>
      <c r="AE198" s="615"/>
      <c r="AF198" s="615"/>
      <c r="AG198" s="541"/>
      <c r="AH198" s="614"/>
      <c r="AI198" s="615"/>
      <c r="AJ198" s="615"/>
      <c r="AK198" s="615"/>
      <c r="AL198" s="615"/>
      <c r="AM198" s="541"/>
      <c r="AN198" s="614"/>
      <c r="AO198" s="615"/>
      <c r="AP198" s="615"/>
      <c r="AQ198" s="615"/>
      <c r="AR198" s="615"/>
      <c r="AS198" s="541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よく聞いて、じこしょうかい</v>
      </c>
      <c r="E199" s="553" t="str">
        <f>$E$8</f>
        <v>どきん</v>
      </c>
      <c r="F199" s="553" t="str">
        <f>$F$8</f>
        <v>わたしのさいこうの一日</v>
      </c>
      <c r="G199" s="553" t="str">
        <f>$G$8</f>
        <v>春風をたどって</v>
      </c>
      <c r="H199" s="553" t="str">
        <f>$H$8</f>
        <v>図書館たんていだん</v>
      </c>
      <c r="I199" s="559" t="str">
        <f>$I$8</f>
        <v>他</v>
      </c>
      <c r="J199" s="556" t="str">
        <f>$J$8</f>
        <v>春のくらし</v>
      </c>
      <c r="K199" s="553" t="str">
        <f>$K$8</f>
        <v>もっと知りたい、友だちのこと</v>
      </c>
      <c r="L199" s="553" t="str">
        <f>$L$8</f>
        <v>きちんとつたえるために</v>
      </c>
      <c r="M199" s="553" t="str">
        <f>$M$8</f>
        <v>漢字の音と訓</v>
      </c>
      <c r="N199" s="553" t="str">
        <f>$N$8</f>
        <v>漢字の広場②</v>
      </c>
      <c r="O199" s="559">
        <f>$O$8</f>
        <v>0</v>
      </c>
      <c r="P199" s="556" t="str">
        <f>$P$8</f>
        <v>文様</v>
      </c>
      <c r="Q199" s="553" t="str">
        <f>$Q$8</f>
        <v>こまを楽しむ</v>
      </c>
      <c r="R199" s="553" t="str">
        <f>$R$8</f>
        <v>全体と中心</v>
      </c>
      <c r="S199" s="553" t="str">
        <f>$S$8</f>
        <v>気持ちをこめて、「来てください」</v>
      </c>
      <c r="T199" s="553">
        <f>$T$8</f>
        <v>0</v>
      </c>
      <c r="U199" s="559">
        <f>$U$8</f>
        <v>0</v>
      </c>
      <c r="V199" s="556" t="str">
        <f>$V$8</f>
        <v>漢字の広場③</v>
      </c>
      <c r="W199" s="553" t="str">
        <f>$W$8</f>
        <v>まいごのかぎ</v>
      </c>
      <c r="X199" s="553" t="str">
        <f>$X$8</f>
        <v>俳句を楽しもう</v>
      </c>
      <c r="Y199" s="553" t="str">
        <f>$Y$8</f>
        <v>こそあど言葉を使いこなそう</v>
      </c>
      <c r="Z199" s="553">
        <f>$Z$8</f>
        <v>0</v>
      </c>
      <c r="AA199" s="559">
        <f>$AA$8</f>
        <v>0</v>
      </c>
      <c r="AB199" s="556" t="str">
        <f>$AB$8</f>
        <v>引用するとき</v>
      </c>
      <c r="AC199" s="553" t="str">
        <f>$AC$8</f>
        <v>仕事のくふう、見つけたよ</v>
      </c>
      <c r="AD199" s="553" t="str">
        <f>$AD$8</f>
        <v>符号など</v>
      </c>
      <c r="AE199" s="553" t="str">
        <f>$AE$8</f>
        <v>夏のくらし</v>
      </c>
      <c r="AF199" s="553" t="str">
        <f>$AF$8</f>
        <v>本で知ったことをクイズにしよう</v>
      </c>
      <c r="AG199" s="559" t="str">
        <f>$AG$8</f>
        <v>他</v>
      </c>
      <c r="AH199" s="556" t="str">
        <f>$AH$8</f>
        <v>一学期の漢字テスト</v>
      </c>
      <c r="AI199" s="553">
        <f>$AI$8</f>
        <v>0</v>
      </c>
      <c r="AJ199" s="553">
        <f>$AJ$8</f>
        <v>0</v>
      </c>
      <c r="AK199" s="553">
        <f>$AK$8</f>
        <v>0</v>
      </c>
      <c r="AL199" s="553">
        <f>$AL$8</f>
        <v>0</v>
      </c>
      <c r="AM199" s="559">
        <f>$AM$8</f>
        <v>0</v>
      </c>
      <c r="AN199" s="556">
        <f>$AN$8</f>
        <v>0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9">
        <f>$AS$8</f>
        <v>0</v>
      </c>
      <c r="AT199" s="556" t="str">
        <f>$AT$8</f>
        <v>領域別国語テスト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60"/>
      <c r="J200" s="557"/>
      <c r="K200" s="554"/>
      <c r="L200" s="554"/>
      <c r="M200" s="554"/>
      <c r="N200" s="554"/>
      <c r="O200" s="560"/>
      <c r="P200" s="557"/>
      <c r="Q200" s="554"/>
      <c r="R200" s="554"/>
      <c r="S200" s="554"/>
      <c r="T200" s="554"/>
      <c r="U200" s="560"/>
      <c r="V200" s="557"/>
      <c r="W200" s="554"/>
      <c r="X200" s="554"/>
      <c r="Y200" s="554"/>
      <c r="Z200" s="554"/>
      <c r="AA200" s="560"/>
      <c r="AB200" s="557"/>
      <c r="AC200" s="554"/>
      <c r="AD200" s="554"/>
      <c r="AE200" s="554"/>
      <c r="AF200" s="554"/>
      <c r="AG200" s="560"/>
      <c r="AH200" s="557"/>
      <c r="AI200" s="554"/>
      <c r="AJ200" s="554"/>
      <c r="AK200" s="554"/>
      <c r="AL200" s="554"/>
      <c r="AM200" s="560"/>
      <c r="AN200" s="557"/>
      <c r="AO200" s="554"/>
      <c r="AP200" s="554"/>
      <c r="AQ200" s="554"/>
      <c r="AR200" s="554"/>
      <c r="AS200" s="560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60"/>
      <c r="J201" s="557"/>
      <c r="K201" s="554"/>
      <c r="L201" s="554"/>
      <c r="M201" s="554"/>
      <c r="N201" s="554"/>
      <c r="O201" s="560"/>
      <c r="P201" s="557"/>
      <c r="Q201" s="554"/>
      <c r="R201" s="554"/>
      <c r="S201" s="554"/>
      <c r="T201" s="554"/>
      <c r="U201" s="560"/>
      <c r="V201" s="557"/>
      <c r="W201" s="554"/>
      <c r="X201" s="554"/>
      <c r="Y201" s="554"/>
      <c r="Z201" s="554"/>
      <c r="AA201" s="560"/>
      <c r="AB201" s="557"/>
      <c r="AC201" s="554"/>
      <c r="AD201" s="554"/>
      <c r="AE201" s="554"/>
      <c r="AF201" s="554"/>
      <c r="AG201" s="560"/>
      <c r="AH201" s="557"/>
      <c r="AI201" s="554"/>
      <c r="AJ201" s="554"/>
      <c r="AK201" s="554"/>
      <c r="AL201" s="554"/>
      <c r="AM201" s="560"/>
      <c r="AN201" s="557"/>
      <c r="AO201" s="554"/>
      <c r="AP201" s="554"/>
      <c r="AQ201" s="554"/>
      <c r="AR201" s="554"/>
      <c r="AS201" s="560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60"/>
      <c r="J202" s="557"/>
      <c r="K202" s="554"/>
      <c r="L202" s="554"/>
      <c r="M202" s="554"/>
      <c r="N202" s="554"/>
      <c r="O202" s="560"/>
      <c r="P202" s="557"/>
      <c r="Q202" s="554"/>
      <c r="R202" s="554"/>
      <c r="S202" s="554"/>
      <c r="T202" s="554"/>
      <c r="U202" s="560"/>
      <c r="V202" s="557"/>
      <c r="W202" s="554"/>
      <c r="X202" s="554"/>
      <c r="Y202" s="554"/>
      <c r="Z202" s="554"/>
      <c r="AA202" s="560"/>
      <c r="AB202" s="557"/>
      <c r="AC202" s="554"/>
      <c r="AD202" s="554"/>
      <c r="AE202" s="554"/>
      <c r="AF202" s="554"/>
      <c r="AG202" s="560"/>
      <c r="AH202" s="557"/>
      <c r="AI202" s="554"/>
      <c r="AJ202" s="554"/>
      <c r="AK202" s="554"/>
      <c r="AL202" s="554"/>
      <c r="AM202" s="560"/>
      <c r="AN202" s="557"/>
      <c r="AO202" s="554"/>
      <c r="AP202" s="554"/>
      <c r="AQ202" s="554"/>
      <c r="AR202" s="554"/>
      <c r="AS202" s="560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60"/>
      <c r="J203" s="557"/>
      <c r="K203" s="554"/>
      <c r="L203" s="554"/>
      <c r="M203" s="554"/>
      <c r="N203" s="554"/>
      <c r="O203" s="560"/>
      <c r="P203" s="557"/>
      <c r="Q203" s="554"/>
      <c r="R203" s="554"/>
      <c r="S203" s="554"/>
      <c r="T203" s="554"/>
      <c r="U203" s="560"/>
      <c r="V203" s="557"/>
      <c r="W203" s="554"/>
      <c r="X203" s="554"/>
      <c r="Y203" s="554"/>
      <c r="Z203" s="554"/>
      <c r="AA203" s="560"/>
      <c r="AB203" s="557"/>
      <c r="AC203" s="554"/>
      <c r="AD203" s="554"/>
      <c r="AE203" s="554"/>
      <c r="AF203" s="554"/>
      <c r="AG203" s="560"/>
      <c r="AH203" s="557"/>
      <c r="AI203" s="554"/>
      <c r="AJ203" s="554"/>
      <c r="AK203" s="554"/>
      <c r="AL203" s="554"/>
      <c r="AM203" s="560"/>
      <c r="AN203" s="557"/>
      <c r="AO203" s="554"/>
      <c r="AP203" s="554"/>
      <c r="AQ203" s="554"/>
      <c r="AR203" s="554"/>
      <c r="AS203" s="560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60"/>
      <c r="J204" s="557"/>
      <c r="K204" s="554"/>
      <c r="L204" s="554"/>
      <c r="M204" s="554"/>
      <c r="N204" s="554"/>
      <c r="O204" s="560"/>
      <c r="P204" s="557"/>
      <c r="Q204" s="554"/>
      <c r="R204" s="554"/>
      <c r="S204" s="554"/>
      <c r="T204" s="554"/>
      <c r="U204" s="560"/>
      <c r="V204" s="557"/>
      <c r="W204" s="554"/>
      <c r="X204" s="554"/>
      <c r="Y204" s="554"/>
      <c r="Z204" s="554"/>
      <c r="AA204" s="560"/>
      <c r="AB204" s="557"/>
      <c r="AC204" s="554"/>
      <c r="AD204" s="554"/>
      <c r="AE204" s="554"/>
      <c r="AF204" s="554"/>
      <c r="AG204" s="560"/>
      <c r="AH204" s="557"/>
      <c r="AI204" s="554"/>
      <c r="AJ204" s="554"/>
      <c r="AK204" s="554"/>
      <c r="AL204" s="554"/>
      <c r="AM204" s="560"/>
      <c r="AN204" s="557"/>
      <c r="AO204" s="554"/>
      <c r="AP204" s="554"/>
      <c r="AQ204" s="554"/>
      <c r="AR204" s="554"/>
      <c r="AS204" s="560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60"/>
      <c r="J205" s="557"/>
      <c r="K205" s="554"/>
      <c r="L205" s="554"/>
      <c r="M205" s="554"/>
      <c r="N205" s="554"/>
      <c r="O205" s="560"/>
      <c r="P205" s="557"/>
      <c r="Q205" s="554"/>
      <c r="R205" s="554"/>
      <c r="S205" s="554"/>
      <c r="T205" s="554"/>
      <c r="U205" s="560"/>
      <c r="V205" s="557"/>
      <c r="W205" s="554"/>
      <c r="X205" s="554"/>
      <c r="Y205" s="554"/>
      <c r="Z205" s="554"/>
      <c r="AA205" s="560"/>
      <c r="AB205" s="557"/>
      <c r="AC205" s="554"/>
      <c r="AD205" s="554"/>
      <c r="AE205" s="554"/>
      <c r="AF205" s="554"/>
      <c r="AG205" s="560"/>
      <c r="AH205" s="557"/>
      <c r="AI205" s="554"/>
      <c r="AJ205" s="554"/>
      <c r="AK205" s="554"/>
      <c r="AL205" s="554"/>
      <c r="AM205" s="560"/>
      <c r="AN205" s="557"/>
      <c r="AO205" s="554"/>
      <c r="AP205" s="554"/>
      <c r="AQ205" s="554"/>
      <c r="AR205" s="554"/>
      <c r="AS205" s="560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60"/>
      <c r="J206" s="557"/>
      <c r="K206" s="554"/>
      <c r="L206" s="554"/>
      <c r="M206" s="554"/>
      <c r="N206" s="554"/>
      <c r="O206" s="560"/>
      <c r="P206" s="557"/>
      <c r="Q206" s="554"/>
      <c r="R206" s="554"/>
      <c r="S206" s="554"/>
      <c r="T206" s="554"/>
      <c r="U206" s="560"/>
      <c r="V206" s="557"/>
      <c r="W206" s="554"/>
      <c r="X206" s="554"/>
      <c r="Y206" s="554"/>
      <c r="Z206" s="554"/>
      <c r="AA206" s="560"/>
      <c r="AB206" s="557"/>
      <c r="AC206" s="554"/>
      <c r="AD206" s="554"/>
      <c r="AE206" s="554"/>
      <c r="AF206" s="554"/>
      <c r="AG206" s="560"/>
      <c r="AH206" s="557"/>
      <c r="AI206" s="554"/>
      <c r="AJ206" s="554"/>
      <c r="AK206" s="554"/>
      <c r="AL206" s="554"/>
      <c r="AM206" s="560"/>
      <c r="AN206" s="557"/>
      <c r="AO206" s="554"/>
      <c r="AP206" s="554"/>
      <c r="AQ206" s="554"/>
      <c r="AR206" s="554"/>
      <c r="AS206" s="560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60"/>
      <c r="J207" s="557"/>
      <c r="K207" s="554"/>
      <c r="L207" s="554"/>
      <c r="M207" s="554"/>
      <c r="N207" s="554"/>
      <c r="O207" s="560"/>
      <c r="P207" s="557"/>
      <c r="Q207" s="554"/>
      <c r="R207" s="554"/>
      <c r="S207" s="554"/>
      <c r="T207" s="554"/>
      <c r="U207" s="560"/>
      <c r="V207" s="557"/>
      <c r="W207" s="554"/>
      <c r="X207" s="554"/>
      <c r="Y207" s="554"/>
      <c r="Z207" s="554"/>
      <c r="AA207" s="560"/>
      <c r="AB207" s="557"/>
      <c r="AC207" s="554"/>
      <c r="AD207" s="554"/>
      <c r="AE207" s="554"/>
      <c r="AF207" s="554"/>
      <c r="AG207" s="560"/>
      <c r="AH207" s="557"/>
      <c r="AI207" s="554"/>
      <c r="AJ207" s="554"/>
      <c r="AK207" s="554"/>
      <c r="AL207" s="554"/>
      <c r="AM207" s="560"/>
      <c r="AN207" s="557"/>
      <c r="AO207" s="554"/>
      <c r="AP207" s="554"/>
      <c r="AQ207" s="554"/>
      <c r="AR207" s="554"/>
      <c r="AS207" s="560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60"/>
      <c r="J208" s="557"/>
      <c r="K208" s="554"/>
      <c r="L208" s="554"/>
      <c r="M208" s="554"/>
      <c r="N208" s="554"/>
      <c r="O208" s="560"/>
      <c r="P208" s="557"/>
      <c r="Q208" s="554"/>
      <c r="R208" s="554"/>
      <c r="S208" s="554"/>
      <c r="T208" s="554"/>
      <c r="U208" s="560"/>
      <c r="V208" s="557"/>
      <c r="W208" s="554"/>
      <c r="X208" s="554"/>
      <c r="Y208" s="554"/>
      <c r="Z208" s="554"/>
      <c r="AA208" s="560"/>
      <c r="AB208" s="557"/>
      <c r="AC208" s="554"/>
      <c r="AD208" s="554"/>
      <c r="AE208" s="554"/>
      <c r="AF208" s="554"/>
      <c r="AG208" s="560"/>
      <c r="AH208" s="557"/>
      <c r="AI208" s="554"/>
      <c r="AJ208" s="554"/>
      <c r="AK208" s="554"/>
      <c r="AL208" s="554"/>
      <c r="AM208" s="560"/>
      <c r="AN208" s="557"/>
      <c r="AO208" s="554"/>
      <c r="AP208" s="554"/>
      <c r="AQ208" s="554"/>
      <c r="AR208" s="554"/>
      <c r="AS208" s="560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61"/>
      <c r="J209" s="558"/>
      <c r="K209" s="555"/>
      <c r="L209" s="555"/>
      <c r="M209" s="555"/>
      <c r="N209" s="555"/>
      <c r="O209" s="561"/>
      <c r="P209" s="558"/>
      <c r="Q209" s="555"/>
      <c r="R209" s="555"/>
      <c r="S209" s="555"/>
      <c r="T209" s="555"/>
      <c r="U209" s="561"/>
      <c r="V209" s="558"/>
      <c r="W209" s="555"/>
      <c r="X209" s="555"/>
      <c r="Y209" s="555"/>
      <c r="Z209" s="555"/>
      <c r="AA209" s="561"/>
      <c r="AB209" s="558"/>
      <c r="AC209" s="555"/>
      <c r="AD209" s="555"/>
      <c r="AE209" s="555"/>
      <c r="AF209" s="555"/>
      <c r="AG209" s="561"/>
      <c r="AH209" s="558"/>
      <c r="AI209" s="555"/>
      <c r="AJ209" s="555"/>
      <c r="AK209" s="555"/>
      <c r="AL209" s="555"/>
      <c r="AM209" s="561"/>
      <c r="AN209" s="558"/>
      <c r="AO209" s="555"/>
      <c r="AP209" s="555"/>
      <c r="AQ209" s="555"/>
      <c r="AR209" s="555"/>
      <c r="AS209" s="561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str">
        <f t="shared" si="75"/>
        <v>C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e">
        <f t="shared" si="77"/>
        <v>#DIV/0!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str">
        <f t="shared" ref="AT216:AY231" si="81">VLOOKUP(AT116,$AT$211:$AX$213,5)</f>
        <v>C</v>
      </c>
      <c r="AU216" s="33" t="str">
        <f t="shared" si="81"/>
        <v>C</v>
      </c>
      <c r="AV216" s="33" t="str">
        <f t="shared" si="81"/>
        <v>C</v>
      </c>
      <c r="AW216" s="33" t="str">
        <f t="shared" si="81"/>
        <v>C</v>
      </c>
      <c r="AX216" s="33" t="str">
        <f t="shared" si="81"/>
        <v>C</v>
      </c>
      <c r="AY216" s="33" t="str">
        <f t="shared" si="81"/>
        <v>C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str">
        <f t="shared" si="75"/>
        <v>C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e">
        <f t="shared" si="77"/>
        <v>#DIV/0!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str">
        <f t="shared" si="81"/>
        <v>C</v>
      </c>
      <c r="AU217" s="33" t="str">
        <f t="shared" si="81"/>
        <v>C</v>
      </c>
      <c r="AV217" s="33" t="str">
        <f t="shared" si="81"/>
        <v>C</v>
      </c>
      <c r="AW217" s="33" t="str">
        <f t="shared" si="81"/>
        <v>C</v>
      </c>
      <c r="AX217" s="33" t="str">
        <f t="shared" si="81"/>
        <v>C</v>
      </c>
      <c r="AY217" s="33" t="str">
        <f t="shared" si="81"/>
        <v>C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str">
        <f t="shared" si="75"/>
        <v>C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e">
        <f t="shared" si="77"/>
        <v>#DIV/0!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str">
        <f t="shared" si="81"/>
        <v>C</v>
      </c>
      <c r="AU218" s="33" t="str">
        <f t="shared" si="81"/>
        <v>C</v>
      </c>
      <c r="AV218" s="33" t="str">
        <f t="shared" si="81"/>
        <v>C</v>
      </c>
      <c r="AW218" s="33" t="str">
        <f t="shared" si="81"/>
        <v>C</v>
      </c>
      <c r="AX218" s="33" t="str">
        <f t="shared" si="81"/>
        <v>C</v>
      </c>
      <c r="AY218" s="33" t="str">
        <f t="shared" si="81"/>
        <v>C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str">
        <f t="shared" si="75"/>
        <v>C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e">
        <f t="shared" si="77"/>
        <v>#DIV/0!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str">
        <f t="shared" si="81"/>
        <v>C</v>
      </c>
      <c r="AU219" s="33" t="str">
        <f t="shared" si="81"/>
        <v>C</v>
      </c>
      <c r="AV219" s="33" t="str">
        <f t="shared" si="81"/>
        <v>C</v>
      </c>
      <c r="AW219" s="33" t="str">
        <f t="shared" si="81"/>
        <v>C</v>
      </c>
      <c r="AX219" s="33" t="str">
        <f t="shared" si="81"/>
        <v>C</v>
      </c>
      <c r="AY219" s="33" t="str">
        <f t="shared" si="81"/>
        <v>C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str">
        <f t="shared" si="75"/>
        <v>C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e">
        <f t="shared" si="77"/>
        <v>#DIV/0!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str">
        <f t="shared" si="81"/>
        <v>C</v>
      </c>
      <c r="AU220" s="33" t="str">
        <f t="shared" si="81"/>
        <v>C</v>
      </c>
      <c r="AV220" s="33" t="str">
        <f t="shared" si="81"/>
        <v>C</v>
      </c>
      <c r="AW220" s="33" t="str">
        <f t="shared" si="81"/>
        <v>C</v>
      </c>
      <c r="AX220" s="33" t="str">
        <f t="shared" si="81"/>
        <v>C</v>
      </c>
      <c r="AY220" s="33" t="str">
        <f t="shared" si="81"/>
        <v>C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str">
        <f t="shared" si="75"/>
        <v>C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e">
        <f t="shared" si="77"/>
        <v>#DIV/0!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str">
        <f t="shared" si="81"/>
        <v>C</v>
      </c>
      <c r="AU221" s="33" t="str">
        <f t="shared" si="81"/>
        <v>C</v>
      </c>
      <c r="AV221" s="33" t="str">
        <f t="shared" si="81"/>
        <v>C</v>
      </c>
      <c r="AW221" s="33" t="str">
        <f t="shared" si="81"/>
        <v>C</v>
      </c>
      <c r="AX221" s="33" t="str">
        <f t="shared" si="81"/>
        <v>C</v>
      </c>
      <c r="AY221" s="33" t="str">
        <f t="shared" si="81"/>
        <v>C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str">
        <f t="shared" si="75"/>
        <v>C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e">
        <f t="shared" si="77"/>
        <v>#DIV/0!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str">
        <f t="shared" si="81"/>
        <v>C</v>
      </c>
      <c r="AU222" s="33" t="str">
        <f t="shared" si="81"/>
        <v>C</v>
      </c>
      <c r="AV222" s="33" t="str">
        <f t="shared" si="81"/>
        <v>C</v>
      </c>
      <c r="AW222" s="33" t="str">
        <f t="shared" si="81"/>
        <v>C</v>
      </c>
      <c r="AX222" s="33" t="str">
        <f t="shared" si="81"/>
        <v>C</v>
      </c>
      <c r="AY222" s="33" t="str">
        <f t="shared" si="81"/>
        <v>C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str">
        <f t="shared" si="75"/>
        <v>C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e">
        <f t="shared" si="77"/>
        <v>#DIV/0!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str">
        <f t="shared" si="81"/>
        <v>C</v>
      </c>
      <c r="AU223" s="33" t="str">
        <f t="shared" si="81"/>
        <v>C</v>
      </c>
      <c r="AV223" s="33" t="str">
        <f t="shared" si="81"/>
        <v>C</v>
      </c>
      <c r="AW223" s="33" t="str">
        <f t="shared" si="81"/>
        <v>C</v>
      </c>
      <c r="AX223" s="33" t="str">
        <f t="shared" si="81"/>
        <v>C</v>
      </c>
      <c r="AY223" s="33" t="str">
        <f t="shared" si="81"/>
        <v>C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str">
        <f t="shared" si="75"/>
        <v>C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e">
        <f t="shared" si="77"/>
        <v>#DIV/0!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str">
        <f t="shared" si="81"/>
        <v>C</v>
      </c>
      <c r="AU224" s="33" t="str">
        <f t="shared" si="81"/>
        <v>C</v>
      </c>
      <c r="AV224" s="33" t="str">
        <f t="shared" si="81"/>
        <v>C</v>
      </c>
      <c r="AW224" s="33" t="str">
        <f t="shared" si="81"/>
        <v>C</v>
      </c>
      <c r="AX224" s="33" t="str">
        <f t="shared" si="81"/>
        <v>C</v>
      </c>
      <c r="AY224" s="33" t="str">
        <f t="shared" si="81"/>
        <v>C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str">
        <f t="shared" si="75"/>
        <v>C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e">
        <f t="shared" si="77"/>
        <v>#DIV/0!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str">
        <f t="shared" si="81"/>
        <v>C</v>
      </c>
      <c r="AU225" s="33" t="str">
        <f t="shared" si="81"/>
        <v>C</v>
      </c>
      <c r="AV225" s="33" t="str">
        <f t="shared" si="81"/>
        <v>C</v>
      </c>
      <c r="AW225" s="33" t="str">
        <f t="shared" si="81"/>
        <v>C</v>
      </c>
      <c r="AX225" s="33" t="str">
        <f t="shared" si="81"/>
        <v>C</v>
      </c>
      <c r="AY225" s="33" t="str">
        <f t="shared" si="81"/>
        <v>C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str">
        <f t="shared" si="75"/>
        <v>C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e">
        <f t="shared" si="77"/>
        <v>#DIV/0!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str">
        <f t="shared" si="81"/>
        <v>C</v>
      </c>
      <c r="AU226" s="33" t="str">
        <f t="shared" si="81"/>
        <v>C</v>
      </c>
      <c r="AV226" s="33" t="str">
        <f t="shared" si="81"/>
        <v>C</v>
      </c>
      <c r="AW226" s="33" t="str">
        <f t="shared" si="81"/>
        <v>C</v>
      </c>
      <c r="AX226" s="33" t="str">
        <f t="shared" si="81"/>
        <v>C</v>
      </c>
      <c r="AY226" s="33" t="str">
        <f t="shared" si="81"/>
        <v>C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str">
        <f t="shared" si="75"/>
        <v>C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e">
        <f t="shared" si="77"/>
        <v>#DIV/0!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str">
        <f t="shared" si="81"/>
        <v>C</v>
      </c>
      <c r="AU227" s="33" t="str">
        <f t="shared" si="81"/>
        <v>C</v>
      </c>
      <c r="AV227" s="33" t="str">
        <f t="shared" si="81"/>
        <v>C</v>
      </c>
      <c r="AW227" s="33" t="str">
        <f t="shared" si="81"/>
        <v>C</v>
      </c>
      <c r="AX227" s="33" t="str">
        <f t="shared" si="81"/>
        <v>C</v>
      </c>
      <c r="AY227" s="33" t="str">
        <f t="shared" si="81"/>
        <v>C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str">
        <f t="shared" si="75"/>
        <v>C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e">
        <f t="shared" si="77"/>
        <v>#DIV/0!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str">
        <f t="shared" si="81"/>
        <v>C</v>
      </c>
      <c r="AU228" s="33" t="str">
        <f t="shared" si="81"/>
        <v>C</v>
      </c>
      <c r="AV228" s="33" t="str">
        <f t="shared" si="81"/>
        <v>C</v>
      </c>
      <c r="AW228" s="33" t="str">
        <f t="shared" si="81"/>
        <v>C</v>
      </c>
      <c r="AX228" s="33" t="str">
        <f t="shared" si="81"/>
        <v>C</v>
      </c>
      <c r="AY228" s="33" t="str">
        <f t="shared" si="81"/>
        <v>C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str">
        <f t="shared" si="75"/>
        <v>C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e">
        <f t="shared" si="77"/>
        <v>#DIV/0!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str">
        <f t="shared" si="81"/>
        <v>C</v>
      </c>
      <c r="AU229" s="33" t="str">
        <f t="shared" si="81"/>
        <v>C</v>
      </c>
      <c r="AV229" s="33" t="str">
        <f t="shared" si="81"/>
        <v>C</v>
      </c>
      <c r="AW229" s="33" t="str">
        <f t="shared" si="81"/>
        <v>C</v>
      </c>
      <c r="AX229" s="33" t="str">
        <f t="shared" si="81"/>
        <v>C</v>
      </c>
      <c r="AY229" s="33" t="str">
        <f t="shared" si="81"/>
        <v>C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str">
        <f t="shared" si="75"/>
        <v>C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e">
        <f t="shared" si="77"/>
        <v>#DIV/0!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str">
        <f t="shared" si="81"/>
        <v>C</v>
      </c>
      <c r="AU230" s="33" t="str">
        <f t="shared" si="81"/>
        <v>C</v>
      </c>
      <c r="AV230" s="33" t="str">
        <f t="shared" si="81"/>
        <v>C</v>
      </c>
      <c r="AW230" s="33" t="str">
        <f t="shared" si="81"/>
        <v>C</v>
      </c>
      <c r="AX230" s="33" t="str">
        <f t="shared" si="81"/>
        <v>C</v>
      </c>
      <c r="AY230" s="33" t="str">
        <f t="shared" si="81"/>
        <v>C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str">
        <f t="shared" si="75"/>
        <v>C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e">
        <f t="shared" si="77"/>
        <v>#DIV/0!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str">
        <f t="shared" si="81"/>
        <v>C</v>
      </c>
      <c r="AU231" s="33" t="str">
        <f t="shared" si="81"/>
        <v>C</v>
      </c>
      <c r="AV231" s="33" t="str">
        <f t="shared" si="81"/>
        <v>C</v>
      </c>
      <c r="AW231" s="33" t="str">
        <f t="shared" si="81"/>
        <v>C</v>
      </c>
      <c r="AX231" s="33" t="str">
        <f t="shared" si="81"/>
        <v>C</v>
      </c>
      <c r="AY231" s="33" t="str">
        <f t="shared" si="81"/>
        <v>C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str">
        <f t="shared" si="84"/>
        <v>C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e">
        <f t="shared" si="86"/>
        <v>#DIV/0!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str">
        <f t="shared" ref="AT232:AY247" si="90">VLOOKUP(AT132,$AT$211:$AX$213,5)</f>
        <v>C</v>
      </c>
      <c r="AU232" s="33" t="str">
        <f t="shared" si="90"/>
        <v>C</v>
      </c>
      <c r="AV232" s="33" t="str">
        <f t="shared" si="90"/>
        <v>C</v>
      </c>
      <c r="AW232" s="33" t="str">
        <f t="shared" si="90"/>
        <v>C</v>
      </c>
      <c r="AX232" s="33" t="str">
        <f t="shared" si="90"/>
        <v>C</v>
      </c>
      <c r="AY232" s="33" t="str">
        <f t="shared" si="90"/>
        <v>C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str">
        <f t="shared" si="84"/>
        <v>C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e">
        <f t="shared" si="86"/>
        <v>#DIV/0!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str">
        <f t="shared" si="90"/>
        <v>C</v>
      </c>
      <c r="AU233" s="33" t="str">
        <f t="shared" si="90"/>
        <v>C</v>
      </c>
      <c r="AV233" s="33" t="str">
        <f t="shared" si="90"/>
        <v>C</v>
      </c>
      <c r="AW233" s="33" t="str">
        <f t="shared" si="90"/>
        <v>C</v>
      </c>
      <c r="AX233" s="33" t="str">
        <f t="shared" si="90"/>
        <v>C</v>
      </c>
      <c r="AY233" s="33" t="str">
        <f t="shared" si="90"/>
        <v>C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str">
        <f t="shared" si="84"/>
        <v>C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e">
        <f t="shared" si="86"/>
        <v>#DIV/0!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str">
        <f t="shared" si="90"/>
        <v>C</v>
      </c>
      <c r="AU234" s="33" t="str">
        <f t="shared" si="90"/>
        <v>C</v>
      </c>
      <c r="AV234" s="33" t="str">
        <f t="shared" si="90"/>
        <v>C</v>
      </c>
      <c r="AW234" s="33" t="str">
        <f t="shared" si="90"/>
        <v>C</v>
      </c>
      <c r="AX234" s="33" t="str">
        <f t="shared" si="90"/>
        <v>C</v>
      </c>
      <c r="AY234" s="33" t="str">
        <f t="shared" si="90"/>
        <v>C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str">
        <f t="shared" si="84"/>
        <v>C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e">
        <f t="shared" si="86"/>
        <v>#DIV/0!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str">
        <f t="shared" si="90"/>
        <v>C</v>
      </c>
      <c r="AU235" s="33" t="str">
        <f t="shared" si="90"/>
        <v>C</v>
      </c>
      <c r="AV235" s="33" t="str">
        <f t="shared" si="90"/>
        <v>C</v>
      </c>
      <c r="AW235" s="33" t="str">
        <f t="shared" si="90"/>
        <v>C</v>
      </c>
      <c r="AX235" s="33" t="str">
        <f t="shared" si="90"/>
        <v>C</v>
      </c>
      <c r="AY235" s="33" t="str">
        <f t="shared" si="90"/>
        <v>C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str">
        <f t="shared" si="84"/>
        <v>C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e">
        <f t="shared" si="86"/>
        <v>#DIV/0!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str">
        <f t="shared" si="90"/>
        <v>C</v>
      </c>
      <c r="AU236" s="33" t="str">
        <f t="shared" si="90"/>
        <v>C</v>
      </c>
      <c r="AV236" s="33" t="str">
        <f t="shared" si="90"/>
        <v>C</v>
      </c>
      <c r="AW236" s="33" t="str">
        <f t="shared" si="90"/>
        <v>C</v>
      </c>
      <c r="AX236" s="33" t="str">
        <f t="shared" si="90"/>
        <v>C</v>
      </c>
      <c r="AY236" s="33" t="str">
        <f t="shared" si="90"/>
        <v>C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str">
        <f t="shared" si="84"/>
        <v>C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e">
        <f t="shared" si="86"/>
        <v>#DIV/0!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str">
        <f t="shared" si="90"/>
        <v>C</v>
      </c>
      <c r="AU237" s="33" t="str">
        <f t="shared" si="90"/>
        <v>C</v>
      </c>
      <c r="AV237" s="33" t="str">
        <f t="shared" si="90"/>
        <v>C</v>
      </c>
      <c r="AW237" s="33" t="str">
        <f t="shared" si="90"/>
        <v>C</v>
      </c>
      <c r="AX237" s="33" t="str">
        <f t="shared" si="90"/>
        <v>C</v>
      </c>
      <c r="AY237" s="33" t="str">
        <f t="shared" si="90"/>
        <v>C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str">
        <f t="shared" si="84"/>
        <v>C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e">
        <f t="shared" si="86"/>
        <v>#DIV/0!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str">
        <f t="shared" si="90"/>
        <v>C</v>
      </c>
      <c r="AU238" s="33" t="str">
        <f t="shared" si="90"/>
        <v>C</v>
      </c>
      <c r="AV238" s="33" t="str">
        <f t="shared" si="90"/>
        <v>C</v>
      </c>
      <c r="AW238" s="33" t="str">
        <f t="shared" si="90"/>
        <v>C</v>
      </c>
      <c r="AX238" s="33" t="str">
        <f t="shared" si="90"/>
        <v>C</v>
      </c>
      <c r="AY238" s="33" t="str">
        <f t="shared" si="90"/>
        <v>C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str">
        <f t="shared" si="84"/>
        <v>C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e">
        <f t="shared" si="86"/>
        <v>#DIV/0!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str">
        <f t="shared" si="90"/>
        <v>C</v>
      </c>
      <c r="AU239" s="33" t="str">
        <f t="shared" si="90"/>
        <v>C</v>
      </c>
      <c r="AV239" s="33" t="str">
        <f t="shared" si="90"/>
        <v>C</v>
      </c>
      <c r="AW239" s="33" t="str">
        <f t="shared" si="90"/>
        <v>C</v>
      </c>
      <c r="AX239" s="33" t="str">
        <f t="shared" si="90"/>
        <v>C</v>
      </c>
      <c r="AY239" s="33" t="str">
        <f t="shared" si="90"/>
        <v>C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str">
        <f t="shared" si="84"/>
        <v>C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e">
        <f t="shared" si="86"/>
        <v>#DIV/0!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str">
        <f t="shared" si="90"/>
        <v>C</v>
      </c>
      <c r="AU240" s="33" t="str">
        <f t="shared" si="90"/>
        <v>C</v>
      </c>
      <c r="AV240" s="33" t="str">
        <f t="shared" si="90"/>
        <v>C</v>
      </c>
      <c r="AW240" s="33" t="str">
        <f t="shared" si="90"/>
        <v>C</v>
      </c>
      <c r="AX240" s="33" t="str">
        <f t="shared" si="90"/>
        <v>C</v>
      </c>
      <c r="AY240" s="33" t="str">
        <f t="shared" si="90"/>
        <v>C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str">
        <f t="shared" si="84"/>
        <v>C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e">
        <f t="shared" si="86"/>
        <v>#DIV/0!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str">
        <f t="shared" si="90"/>
        <v>C</v>
      </c>
      <c r="AU241" s="33" t="str">
        <f t="shared" si="90"/>
        <v>C</v>
      </c>
      <c r="AV241" s="33" t="str">
        <f t="shared" si="90"/>
        <v>C</v>
      </c>
      <c r="AW241" s="33" t="str">
        <f t="shared" si="90"/>
        <v>C</v>
      </c>
      <c r="AX241" s="33" t="str">
        <f t="shared" si="90"/>
        <v>C</v>
      </c>
      <c r="AY241" s="33" t="str">
        <f t="shared" si="90"/>
        <v>C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str">
        <f t="shared" si="84"/>
        <v>C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e">
        <f t="shared" si="86"/>
        <v>#DIV/0!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str">
        <f t="shared" si="90"/>
        <v>C</v>
      </c>
      <c r="AU242" s="33" t="str">
        <f t="shared" si="90"/>
        <v>C</v>
      </c>
      <c r="AV242" s="33" t="str">
        <f t="shared" si="90"/>
        <v>C</v>
      </c>
      <c r="AW242" s="33" t="str">
        <f t="shared" si="90"/>
        <v>C</v>
      </c>
      <c r="AX242" s="33" t="str">
        <f t="shared" si="90"/>
        <v>C</v>
      </c>
      <c r="AY242" s="33" t="str">
        <f t="shared" si="90"/>
        <v>C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str">
        <f t="shared" si="84"/>
        <v>C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e">
        <f t="shared" si="86"/>
        <v>#DIV/0!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str">
        <f t="shared" si="90"/>
        <v>C</v>
      </c>
      <c r="AU243" s="33" t="str">
        <f t="shared" si="90"/>
        <v>C</v>
      </c>
      <c r="AV243" s="33" t="str">
        <f t="shared" si="90"/>
        <v>C</v>
      </c>
      <c r="AW243" s="33" t="str">
        <f t="shared" si="90"/>
        <v>C</v>
      </c>
      <c r="AX243" s="33" t="str">
        <f t="shared" si="90"/>
        <v>C</v>
      </c>
      <c r="AY243" s="33" t="str">
        <f t="shared" si="90"/>
        <v>C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str">
        <f t="shared" si="84"/>
        <v>C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e">
        <f t="shared" si="86"/>
        <v>#DIV/0!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str">
        <f t="shared" si="90"/>
        <v>C</v>
      </c>
      <c r="AU244" s="33" t="str">
        <f t="shared" si="90"/>
        <v>C</v>
      </c>
      <c r="AV244" s="33" t="str">
        <f t="shared" si="90"/>
        <v>C</v>
      </c>
      <c r="AW244" s="33" t="str">
        <f t="shared" si="90"/>
        <v>C</v>
      </c>
      <c r="AX244" s="33" t="str">
        <f t="shared" si="90"/>
        <v>C</v>
      </c>
      <c r="AY244" s="33" t="str">
        <f t="shared" si="90"/>
        <v>C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str">
        <f t="shared" si="84"/>
        <v>C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e">
        <f t="shared" si="86"/>
        <v>#DIV/0!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str">
        <f t="shared" si="90"/>
        <v>C</v>
      </c>
      <c r="AU245" s="33" t="str">
        <f t="shared" si="90"/>
        <v>C</v>
      </c>
      <c r="AV245" s="33" t="str">
        <f t="shared" si="90"/>
        <v>C</v>
      </c>
      <c r="AW245" s="33" t="str">
        <f t="shared" si="90"/>
        <v>C</v>
      </c>
      <c r="AX245" s="33" t="str">
        <f t="shared" si="90"/>
        <v>C</v>
      </c>
      <c r="AY245" s="33" t="str">
        <f t="shared" si="90"/>
        <v>C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str">
        <f t="shared" si="84"/>
        <v>C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e">
        <f t="shared" si="86"/>
        <v>#DIV/0!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str">
        <f t="shared" si="90"/>
        <v>C</v>
      </c>
      <c r="AU246" s="33" t="str">
        <f t="shared" si="90"/>
        <v>C</v>
      </c>
      <c r="AV246" s="33" t="str">
        <f t="shared" si="90"/>
        <v>C</v>
      </c>
      <c r="AW246" s="33" t="str">
        <f t="shared" si="90"/>
        <v>C</v>
      </c>
      <c r="AX246" s="33" t="str">
        <f t="shared" si="90"/>
        <v>C</v>
      </c>
      <c r="AY246" s="33" t="str">
        <f t="shared" si="90"/>
        <v>C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str">
        <f t="shared" si="84"/>
        <v>C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e">
        <f t="shared" si="86"/>
        <v>#DIV/0!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str">
        <f t="shared" si="90"/>
        <v>C</v>
      </c>
      <c r="AU247" s="33" t="str">
        <f t="shared" si="90"/>
        <v>C</v>
      </c>
      <c r="AV247" s="33" t="str">
        <f t="shared" si="90"/>
        <v>C</v>
      </c>
      <c r="AW247" s="33" t="str">
        <f t="shared" si="90"/>
        <v>C</v>
      </c>
      <c r="AX247" s="33" t="str">
        <f t="shared" si="90"/>
        <v>C</v>
      </c>
      <c r="AY247" s="33" t="str">
        <f t="shared" si="90"/>
        <v>C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str">
        <f t="shared" si="93"/>
        <v>C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e">
        <f t="shared" si="95"/>
        <v>#DIV/0!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str">
        <f t="shared" ref="AT248:AY258" si="99">VLOOKUP(AT148,$AT$211:$AX$213,5)</f>
        <v>C</v>
      </c>
      <c r="AU248" s="33" t="str">
        <f t="shared" si="99"/>
        <v>C</v>
      </c>
      <c r="AV248" s="33" t="str">
        <f t="shared" si="99"/>
        <v>C</v>
      </c>
      <c r="AW248" s="33" t="str">
        <f t="shared" si="99"/>
        <v>C</v>
      </c>
      <c r="AX248" s="33" t="str">
        <f t="shared" si="99"/>
        <v>C</v>
      </c>
      <c r="AY248" s="33" t="str">
        <f t="shared" si="99"/>
        <v>C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str">
        <f t="shared" si="93"/>
        <v>C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e">
        <f t="shared" si="95"/>
        <v>#DIV/0!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str">
        <f t="shared" si="99"/>
        <v>C</v>
      </c>
      <c r="AU249" s="33" t="str">
        <f t="shared" si="99"/>
        <v>C</v>
      </c>
      <c r="AV249" s="33" t="str">
        <f t="shared" si="99"/>
        <v>C</v>
      </c>
      <c r="AW249" s="33" t="str">
        <f t="shared" si="99"/>
        <v>C</v>
      </c>
      <c r="AX249" s="33" t="str">
        <f t="shared" si="99"/>
        <v>C</v>
      </c>
      <c r="AY249" s="33" t="str">
        <f t="shared" si="99"/>
        <v>C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str">
        <f t="shared" si="93"/>
        <v>C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e">
        <f t="shared" si="95"/>
        <v>#DIV/0!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str">
        <f t="shared" si="99"/>
        <v>C</v>
      </c>
      <c r="AU250" s="33" t="str">
        <f t="shared" si="99"/>
        <v>C</v>
      </c>
      <c r="AV250" s="33" t="str">
        <f t="shared" si="99"/>
        <v>C</v>
      </c>
      <c r="AW250" s="33" t="str">
        <f t="shared" si="99"/>
        <v>C</v>
      </c>
      <c r="AX250" s="33" t="str">
        <f t="shared" si="99"/>
        <v>C</v>
      </c>
      <c r="AY250" s="33" t="str">
        <f t="shared" si="99"/>
        <v>C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str">
        <f t="shared" si="93"/>
        <v>C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e">
        <f t="shared" si="95"/>
        <v>#DIV/0!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str">
        <f t="shared" si="99"/>
        <v>C</v>
      </c>
      <c r="AU251" s="33" t="str">
        <f t="shared" si="99"/>
        <v>C</v>
      </c>
      <c r="AV251" s="33" t="str">
        <f t="shared" si="99"/>
        <v>C</v>
      </c>
      <c r="AW251" s="33" t="str">
        <f t="shared" si="99"/>
        <v>C</v>
      </c>
      <c r="AX251" s="33" t="str">
        <f t="shared" si="99"/>
        <v>C</v>
      </c>
      <c r="AY251" s="33" t="str">
        <f t="shared" si="99"/>
        <v>C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str">
        <f t="shared" si="93"/>
        <v>C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e">
        <f t="shared" si="95"/>
        <v>#DIV/0!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str">
        <f t="shared" si="99"/>
        <v>C</v>
      </c>
      <c r="AU252" s="33" t="str">
        <f t="shared" si="99"/>
        <v>C</v>
      </c>
      <c r="AV252" s="33" t="str">
        <f t="shared" si="99"/>
        <v>C</v>
      </c>
      <c r="AW252" s="33" t="str">
        <f t="shared" si="99"/>
        <v>C</v>
      </c>
      <c r="AX252" s="33" t="str">
        <f t="shared" si="99"/>
        <v>C</v>
      </c>
      <c r="AY252" s="33" t="str">
        <f t="shared" si="99"/>
        <v>C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str">
        <f t="shared" si="93"/>
        <v>C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e">
        <f t="shared" si="95"/>
        <v>#DIV/0!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str">
        <f t="shared" si="99"/>
        <v>C</v>
      </c>
      <c r="AU253" s="33" t="str">
        <f t="shared" si="99"/>
        <v>C</v>
      </c>
      <c r="AV253" s="33" t="str">
        <f t="shared" si="99"/>
        <v>C</v>
      </c>
      <c r="AW253" s="33" t="str">
        <f t="shared" si="99"/>
        <v>C</v>
      </c>
      <c r="AX253" s="33" t="str">
        <f t="shared" si="99"/>
        <v>C</v>
      </c>
      <c r="AY253" s="33" t="str">
        <f t="shared" si="99"/>
        <v>C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str">
        <f t="shared" si="93"/>
        <v>C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e">
        <f t="shared" si="95"/>
        <v>#DIV/0!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str">
        <f t="shared" si="99"/>
        <v>C</v>
      </c>
      <c r="AU254" s="33" t="str">
        <f t="shared" si="99"/>
        <v>C</v>
      </c>
      <c r="AV254" s="33" t="str">
        <f t="shared" si="99"/>
        <v>C</v>
      </c>
      <c r="AW254" s="33" t="str">
        <f t="shared" si="99"/>
        <v>C</v>
      </c>
      <c r="AX254" s="33" t="str">
        <f t="shared" si="99"/>
        <v>C</v>
      </c>
      <c r="AY254" s="33" t="str">
        <f t="shared" si="99"/>
        <v>C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str">
        <f t="shared" si="93"/>
        <v>C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e">
        <f t="shared" si="95"/>
        <v>#DIV/0!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str">
        <f t="shared" si="99"/>
        <v>C</v>
      </c>
      <c r="AU255" s="33" t="str">
        <f t="shared" si="99"/>
        <v>C</v>
      </c>
      <c r="AV255" s="33" t="str">
        <f t="shared" si="99"/>
        <v>C</v>
      </c>
      <c r="AW255" s="33" t="str">
        <f t="shared" si="99"/>
        <v>C</v>
      </c>
      <c r="AX255" s="33" t="str">
        <f t="shared" si="99"/>
        <v>C</v>
      </c>
      <c r="AY255" s="33" t="str">
        <f t="shared" si="99"/>
        <v>C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str">
        <f t="shared" si="93"/>
        <v>C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e">
        <f t="shared" si="95"/>
        <v>#DIV/0!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str">
        <f t="shared" si="99"/>
        <v>C</v>
      </c>
      <c r="AU256" s="33" t="str">
        <f t="shared" si="99"/>
        <v>C</v>
      </c>
      <c r="AV256" s="33" t="str">
        <f t="shared" si="99"/>
        <v>C</v>
      </c>
      <c r="AW256" s="33" t="str">
        <f t="shared" si="99"/>
        <v>C</v>
      </c>
      <c r="AX256" s="33" t="str">
        <f t="shared" si="99"/>
        <v>C</v>
      </c>
      <c r="AY256" s="33" t="str">
        <f t="shared" si="99"/>
        <v>C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str">
        <f t="shared" si="93"/>
        <v>C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e">
        <f t="shared" si="95"/>
        <v>#DIV/0!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str">
        <f t="shared" si="99"/>
        <v>C</v>
      </c>
      <c r="AU257" s="33" t="str">
        <f t="shared" si="99"/>
        <v>C</v>
      </c>
      <c r="AV257" s="33" t="str">
        <f t="shared" si="99"/>
        <v>C</v>
      </c>
      <c r="AW257" s="33" t="str">
        <f t="shared" si="99"/>
        <v>C</v>
      </c>
      <c r="AX257" s="33" t="str">
        <f t="shared" si="99"/>
        <v>C</v>
      </c>
      <c r="AY257" s="33" t="str">
        <f t="shared" si="99"/>
        <v>C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str">
        <f t="shared" si="93"/>
        <v>C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e">
        <f t="shared" si="95"/>
        <v>#DIV/0!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str">
        <f t="shared" si="99"/>
        <v>C</v>
      </c>
      <c r="AU258" s="33" t="str">
        <f t="shared" si="99"/>
        <v>C</v>
      </c>
      <c r="AV258" s="33" t="str">
        <f t="shared" si="99"/>
        <v>C</v>
      </c>
      <c r="AW258" s="33" t="str">
        <f t="shared" si="99"/>
        <v>C</v>
      </c>
      <c r="AX258" s="33" t="str">
        <f t="shared" si="99"/>
        <v>C</v>
      </c>
      <c r="AY258" s="33" t="str">
        <f t="shared" si="99"/>
        <v>C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国語３年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３年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国語３年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42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よく聞いて、じこしょうかい</v>
      </c>
      <c r="E298" s="553" t="str">
        <f>$E$8</f>
        <v>どきん</v>
      </c>
      <c r="F298" s="553" t="str">
        <f>$F$8</f>
        <v>わたしのさいこうの一日</v>
      </c>
      <c r="G298" s="553" t="str">
        <f>$G$8</f>
        <v>春風をたどって</v>
      </c>
      <c r="H298" s="553" t="str">
        <f>$H$8</f>
        <v>図書館たんていだん</v>
      </c>
      <c r="I298" s="553" t="str">
        <f>$I$8</f>
        <v>他</v>
      </c>
      <c r="J298" s="556" t="str">
        <f>$J$8</f>
        <v>春のくらし</v>
      </c>
      <c r="K298" s="553" t="str">
        <f>$K$8</f>
        <v>もっと知りたい、友だちのこと</v>
      </c>
      <c r="L298" s="553" t="str">
        <f>$L$8</f>
        <v>きちんとつたえるために</v>
      </c>
      <c r="M298" s="553" t="str">
        <f>$M$8</f>
        <v>漢字の音と訓</v>
      </c>
      <c r="N298" s="553" t="str">
        <f>$N$8</f>
        <v>漢字の広場②</v>
      </c>
      <c r="O298" s="559">
        <f>$O$8</f>
        <v>0</v>
      </c>
      <c r="P298" s="553" t="str">
        <f>$P$8</f>
        <v>文様</v>
      </c>
      <c r="Q298" s="553" t="str">
        <f>$Q$8</f>
        <v>こまを楽しむ</v>
      </c>
      <c r="R298" s="553" t="str">
        <f>$R$8</f>
        <v>全体と中心</v>
      </c>
      <c r="S298" s="553" t="str">
        <f>$S$8</f>
        <v>気持ちをこめて、「来てください」</v>
      </c>
      <c r="T298" s="553">
        <f>$T$8</f>
        <v>0</v>
      </c>
      <c r="U298" s="553">
        <f>$U$8</f>
        <v>0</v>
      </c>
      <c r="V298" s="556" t="str">
        <f>$V$8</f>
        <v>漢字の広場③</v>
      </c>
      <c r="W298" s="553" t="str">
        <f>$W$8</f>
        <v>まいごのかぎ</v>
      </c>
      <c r="X298" s="553" t="str">
        <f>$X$8</f>
        <v>俳句を楽しもう</v>
      </c>
      <c r="Y298" s="553" t="str">
        <f>$Y$8</f>
        <v>こそあど言葉を使いこなそう</v>
      </c>
      <c r="Z298" s="553">
        <f>$Z$8</f>
        <v>0</v>
      </c>
      <c r="AA298" s="559">
        <f>$AA$8</f>
        <v>0</v>
      </c>
      <c r="AB298" s="553" t="str">
        <f>$AB$8</f>
        <v>引用するとき</v>
      </c>
      <c r="AC298" s="553" t="str">
        <f>$AC$8</f>
        <v>仕事のくふう、見つけたよ</v>
      </c>
      <c r="AD298" s="553" t="str">
        <f>$AD$8</f>
        <v>符号など</v>
      </c>
      <c r="AE298" s="553" t="str">
        <f>$AE$8</f>
        <v>夏のくらし</v>
      </c>
      <c r="AF298" s="553" t="str">
        <f>$AF$8</f>
        <v>本で知ったことをクイズにしよう</v>
      </c>
      <c r="AG298" s="553" t="str">
        <f>$AG$8</f>
        <v>他</v>
      </c>
      <c r="AH298" s="556" t="str">
        <f>$AH$8</f>
        <v>一学期の漢字テスト</v>
      </c>
      <c r="AI298" s="553">
        <f>$AI$8</f>
        <v>0</v>
      </c>
      <c r="AJ298" s="553">
        <f>$AJ$8</f>
        <v>0</v>
      </c>
      <c r="AK298" s="553">
        <f>$AK$8</f>
        <v>0</v>
      </c>
      <c r="AL298" s="553">
        <f>$AL$8</f>
        <v>0</v>
      </c>
      <c r="AM298" s="559">
        <f>$AM$8</f>
        <v>0</v>
      </c>
      <c r="AN298" s="553">
        <f>$AN$8</f>
        <v>0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領域別国語テスト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101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101"/>
        <v>思判表</v>
      </c>
      <c r="O309" s="717" t="str">
        <f t="shared" si="101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101"/>
        <v>思判表</v>
      </c>
      <c r="U309" s="717" t="str">
        <f t="shared" si="101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101"/>
        <v>思判表</v>
      </c>
      <c r="AA309" s="717" t="str">
        <f t="shared" si="101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101"/>
        <v>思判表</v>
      </c>
      <c r="AG309" s="717" t="str">
        <f t="shared" si="101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101"/>
        <v>思判表</v>
      </c>
      <c r="AM309" s="717" t="str">
        <f t="shared" si="101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101"/>
        <v>思判表</v>
      </c>
      <c r="AS309" s="717" t="str">
        <f t="shared" si="101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101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101"/>
        <v>思判表</v>
      </c>
      <c r="BE309" s="729" t="str">
        <f t="shared" si="101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70</v>
      </c>
      <c r="E311" s="123">
        <f t="shared" ref="E311:BE311" si="102">E$21</f>
        <v>0</v>
      </c>
      <c r="F311" s="43">
        <f>F$21</f>
        <v>0</v>
      </c>
      <c r="G311" s="43">
        <f>G$21</f>
        <v>30</v>
      </c>
      <c r="H311" s="43">
        <f t="shared" si="102"/>
        <v>30</v>
      </c>
      <c r="I311" s="43">
        <f t="shared" si="102"/>
        <v>100</v>
      </c>
      <c r="J311" s="123">
        <f t="shared" si="102"/>
        <v>55</v>
      </c>
      <c r="K311" s="123">
        <f t="shared" si="102"/>
        <v>40</v>
      </c>
      <c r="L311" s="43">
        <f t="shared" si="102"/>
        <v>5</v>
      </c>
      <c r="M311" s="43">
        <f t="shared" si="102"/>
        <v>0</v>
      </c>
      <c r="N311" s="43">
        <f t="shared" si="102"/>
        <v>45</v>
      </c>
      <c r="O311" s="43">
        <f t="shared" si="102"/>
        <v>100</v>
      </c>
      <c r="P311" s="123">
        <f t="shared" si="102"/>
        <v>30</v>
      </c>
      <c r="Q311" s="43">
        <f t="shared" si="102"/>
        <v>0</v>
      </c>
      <c r="R311" s="43">
        <f t="shared" si="102"/>
        <v>20</v>
      </c>
      <c r="S311" s="43">
        <f t="shared" si="102"/>
        <v>50</v>
      </c>
      <c r="T311" s="43">
        <f t="shared" si="102"/>
        <v>70</v>
      </c>
      <c r="U311" s="43">
        <f t="shared" si="102"/>
        <v>100</v>
      </c>
      <c r="V311" s="123">
        <f t="shared" si="102"/>
        <v>75</v>
      </c>
      <c r="W311" s="123">
        <f t="shared" si="102"/>
        <v>0</v>
      </c>
      <c r="X311" s="123">
        <f t="shared" si="102"/>
        <v>0</v>
      </c>
      <c r="Y311" s="43">
        <f t="shared" si="102"/>
        <v>25</v>
      </c>
      <c r="Z311" s="43">
        <f t="shared" si="102"/>
        <v>25</v>
      </c>
      <c r="AA311" s="43">
        <f t="shared" si="102"/>
        <v>100</v>
      </c>
      <c r="AB311" s="123">
        <f t="shared" si="102"/>
        <v>55</v>
      </c>
      <c r="AC311" s="123">
        <f t="shared" si="102"/>
        <v>0</v>
      </c>
      <c r="AD311" s="43">
        <f t="shared" si="102"/>
        <v>30</v>
      </c>
      <c r="AE311" s="43">
        <f t="shared" si="102"/>
        <v>15</v>
      </c>
      <c r="AF311" s="43">
        <f t="shared" si="102"/>
        <v>45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30</v>
      </c>
      <c r="AU311" s="43">
        <f t="shared" si="102"/>
        <v>10</v>
      </c>
      <c r="AV311" s="43">
        <f t="shared" si="102"/>
        <v>20</v>
      </c>
      <c r="AW311" s="43">
        <f t="shared" si="102"/>
        <v>40</v>
      </c>
      <c r="AX311" s="43">
        <f t="shared" si="102"/>
        <v>70</v>
      </c>
      <c r="AY311" s="43">
        <f t="shared" si="102"/>
        <v>100</v>
      </c>
      <c r="AZ311" s="43">
        <f t="shared" si="102"/>
        <v>415</v>
      </c>
      <c r="BA311" s="43">
        <f t="shared" si="102"/>
        <v>50</v>
      </c>
      <c r="BB311" s="43">
        <f t="shared" si="102"/>
        <v>75</v>
      </c>
      <c r="BC311" s="43">
        <f t="shared" si="102"/>
        <v>160</v>
      </c>
      <c r="BD311" s="43">
        <f t="shared" si="102"/>
        <v>285</v>
      </c>
      <c r="BE311" s="44">
        <f t="shared" si="102"/>
        <v>700</v>
      </c>
      <c r="BS311" s="251" t="s">
        <v>250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49" t="s">
        <v>246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36" t="s">
        <v>105</v>
      </c>
      <c r="B313" s="737"/>
      <c r="C313" s="738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>
        <f t="shared" si="104"/>
        <v>0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 t="e">
        <f t="shared" si="104"/>
        <v>#DIV/0!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>
        <f t="shared" si="104"/>
        <v>0</v>
      </c>
      <c r="AU313" s="52">
        <f t="shared" si="104"/>
        <v>0</v>
      </c>
      <c r="AV313" s="52">
        <f t="shared" si="104"/>
        <v>0</v>
      </c>
      <c r="AW313" s="52">
        <f t="shared" si="104"/>
        <v>0</v>
      </c>
      <c r="AX313" s="52">
        <f t="shared" si="104"/>
        <v>0</v>
      </c>
      <c r="AY313" s="53">
        <f t="shared" si="104"/>
        <v>0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46" t="s">
        <v>247</v>
      </c>
      <c r="BT313" s="45" t="e">
        <f>F313</f>
        <v>#DIV/0!</v>
      </c>
      <c r="BU313" s="45">
        <f>L313</f>
        <v>0</v>
      </c>
      <c r="BV313" s="45">
        <f>R313</f>
        <v>0</v>
      </c>
      <c r="BW313" s="45" t="e">
        <f>X313</f>
        <v>#DIV/0!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9" t="s">
        <v>113</v>
      </c>
      <c r="B314" s="740"/>
      <c r="C314" s="741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str">
        <f t="shared" si="105"/>
        <v>C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e">
        <f t="shared" si="105"/>
        <v>#DIV/0!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str">
        <f t="shared" si="105"/>
        <v>C</v>
      </c>
      <c r="AU314" s="56" t="str">
        <f t="shared" si="105"/>
        <v>C</v>
      </c>
      <c r="AV314" s="56" t="str">
        <f t="shared" si="105"/>
        <v>C</v>
      </c>
      <c r="AW314" s="56" t="str">
        <f t="shared" si="105"/>
        <v>C</v>
      </c>
      <c r="AX314" s="56" t="str">
        <f t="shared" si="105"/>
        <v>C</v>
      </c>
      <c r="AY314" s="57" t="str">
        <f t="shared" si="105"/>
        <v>C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47" t="s">
        <v>249</v>
      </c>
      <c r="BT314" s="45">
        <f>G313</f>
        <v>0</v>
      </c>
      <c r="BU314" s="45" t="e">
        <f>M313</f>
        <v>#DIV/0!</v>
      </c>
      <c r="BV314" s="45">
        <f>S313</f>
        <v>0</v>
      </c>
      <c r="BW314" s="45">
        <f>Y313</f>
        <v>0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48" t="s">
        <v>248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56" t="s">
        <v>252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253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254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255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256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国語３年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よく聞いて、じこしょうかい</v>
      </c>
      <c r="E328" s="553" t="str">
        <f>$E$8</f>
        <v>どきん</v>
      </c>
      <c r="F328" s="553" t="str">
        <f>$F$8</f>
        <v>わたしのさいこうの一日</v>
      </c>
      <c r="G328" s="553" t="str">
        <f>$G$8</f>
        <v>春風をたどって</v>
      </c>
      <c r="H328" s="553" t="str">
        <f>$H$8</f>
        <v>図書館たんていだん</v>
      </c>
      <c r="I328" s="553" t="str">
        <f>$I$8</f>
        <v>他</v>
      </c>
      <c r="J328" s="556" t="str">
        <f>$J$8</f>
        <v>春のくらし</v>
      </c>
      <c r="K328" s="553" t="str">
        <f>$K$8</f>
        <v>もっと知りたい、友だちのこと</v>
      </c>
      <c r="L328" s="553" t="str">
        <f>$L$8</f>
        <v>きちんとつたえるために</v>
      </c>
      <c r="M328" s="553" t="str">
        <f>$M$8</f>
        <v>漢字の音と訓</v>
      </c>
      <c r="N328" s="553" t="str">
        <f>$N$8</f>
        <v>漢字の広場②</v>
      </c>
      <c r="O328" s="559">
        <f>$O$8</f>
        <v>0</v>
      </c>
      <c r="P328" s="553" t="str">
        <f>$P$8</f>
        <v>文様</v>
      </c>
      <c r="Q328" s="553" t="str">
        <f>$Q$8</f>
        <v>こまを楽しむ</v>
      </c>
      <c r="R328" s="553" t="str">
        <f>$R$8</f>
        <v>全体と中心</v>
      </c>
      <c r="S328" s="553" t="str">
        <f>$S$8</f>
        <v>気持ちをこめて、「来てください」</v>
      </c>
      <c r="T328" s="553">
        <f>$T$8</f>
        <v>0</v>
      </c>
      <c r="U328" s="553">
        <f>$U$8</f>
        <v>0</v>
      </c>
      <c r="V328" s="556" t="str">
        <f>$V$8</f>
        <v>漢字の広場③</v>
      </c>
      <c r="W328" s="553" t="str">
        <f>$W$8</f>
        <v>まいごのかぎ</v>
      </c>
      <c r="X328" s="553" t="str">
        <f>$X$8</f>
        <v>俳句を楽しもう</v>
      </c>
      <c r="Y328" s="553" t="str">
        <f>$Y$8</f>
        <v>こそあど言葉を使いこなそう</v>
      </c>
      <c r="Z328" s="553">
        <f>$Z$8</f>
        <v>0</v>
      </c>
      <c r="AA328" s="559">
        <f>$AA$8</f>
        <v>0</v>
      </c>
      <c r="AB328" s="553" t="str">
        <f>$AB$8</f>
        <v>引用するとき</v>
      </c>
      <c r="AC328" s="553" t="str">
        <f>$AC$8</f>
        <v>仕事のくふう、見つけたよ</v>
      </c>
      <c r="AD328" s="553" t="str">
        <f>$AD$8</f>
        <v>符号など</v>
      </c>
      <c r="AE328" s="553" t="str">
        <f>$AE$8</f>
        <v>夏のくらし</v>
      </c>
      <c r="AF328" s="553" t="str">
        <f>$AF$8</f>
        <v>本で知ったことをクイズにしよう</v>
      </c>
      <c r="AG328" s="553" t="str">
        <f>$AG$8</f>
        <v>他</v>
      </c>
      <c r="AH328" s="556" t="str">
        <f>$AH$8</f>
        <v>一学期の漢字テスト</v>
      </c>
      <c r="AI328" s="553">
        <f>$AI$8</f>
        <v>0</v>
      </c>
      <c r="AJ328" s="553">
        <f>$AJ$8</f>
        <v>0</v>
      </c>
      <c r="AK328" s="553">
        <f>$AK$8</f>
        <v>0</v>
      </c>
      <c r="AL328" s="553">
        <f>$AL$8</f>
        <v>0</v>
      </c>
      <c r="AM328" s="559">
        <f>$AM$8</f>
        <v>0</v>
      </c>
      <c r="AN328" s="553">
        <f>$AN$8</f>
        <v>0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領域別国語テスト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107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107"/>
        <v>思判表</v>
      </c>
      <c r="O339" s="717" t="str">
        <f t="shared" si="107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107"/>
        <v>思判表</v>
      </c>
      <c r="U339" s="717" t="str">
        <f t="shared" si="107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107"/>
        <v>思判表</v>
      </c>
      <c r="AA339" s="717" t="str">
        <f t="shared" si="107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107"/>
        <v>思判表</v>
      </c>
      <c r="AG339" s="717" t="str">
        <f t="shared" si="107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107"/>
        <v>思判表</v>
      </c>
      <c r="AM339" s="717" t="str">
        <f t="shared" si="107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107"/>
        <v>思判表</v>
      </c>
      <c r="AS339" s="717" t="str">
        <f t="shared" si="107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107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107"/>
        <v>思判表</v>
      </c>
      <c r="BE339" s="729" t="str">
        <f t="shared" si="107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70</v>
      </c>
      <c r="E341" s="123">
        <f t="shared" ref="E341:BE341" si="108">E$21</f>
        <v>0</v>
      </c>
      <c r="F341" s="43">
        <f>F$21</f>
        <v>0</v>
      </c>
      <c r="G341" s="43">
        <f>G$21</f>
        <v>30</v>
      </c>
      <c r="H341" s="43">
        <f t="shared" si="108"/>
        <v>30</v>
      </c>
      <c r="I341" s="43">
        <f t="shared" si="108"/>
        <v>100</v>
      </c>
      <c r="J341" s="123">
        <f t="shared" si="108"/>
        <v>55</v>
      </c>
      <c r="K341" s="123">
        <f t="shared" si="108"/>
        <v>40</v>
      </c>
      <c r="L341" s="43">
        <f t="shared" si="108"/>
        <v>5</v>
      </c>
      <c r="M341" s="43">
        <f t="shared" si="108"/>
        <v>0</v>
      </c>
      <c r="N341" s="43">
        <f t="shared" si="108"/>
        <v>45</v>
      </c>
      <c r="O341" s="43">
        <f t="shared" si="108"/>
        <v>100</v>
      </c>
      <c r="P341" s="123">
        <f t="shared" si="108"/>
        <v>30</v>
      </c>
      <c r="Q341" s="43">
        <f t="shared" si="108"/>
        <v>0</v>
      </c>
      <c r="R341" s="43">
        <f t="shared" si="108"/>
        <v>20</v>
      </c>
      <c r="S341" s="43">
        <f t="shared" si="108"/>
        <v>50</v>
      </c>
      <c r="T341" s="43">
        <f t="shared" si="108"/>
        <v>70</v>
      </c>
      <c r="U341" s="43">
        <f t="shared" si="108"/>
        <v>100</v>
      </c>
      <c r="V341" s="123">
        <f t="shared" si="108"/>
        <v>75</v>
      </c>
      <c r="W341" s="123">
        <f t="shared" si="108"/>
        <v>0</v>
      </c>
      <c r="X341" s="123">
        <f t="shared" si="108"/>
        <v>0</v>
      </c>
      <c r="Y341" s="43">
        <f t="shared" si="108"/>
        <v>25</v>
      </c>
      <c r="Z341" s="43">
        <f t="shared" si="108"/>
        <v>25</v>
      </c>
      <c r="AA341" s="43">
        <f t="shared" si="108"/>
        <v>100</v>
      </c>
      <c r="AB341" s="123">
        <f t="shared" si="108"/>
        <v>55</v>
      </c>
      <c r="AC341" s="123">
        <f t="shared" si="108"/>
        <v>0</v>
      </c>
      <c r="AD341" s="43">
        <f t="shared" si="108"/>
        <v>30</v>
      </c>
      <c r="AE341" s="43">
        <f t="shared" si="108"/>
        <v>15</v>
      </c>
      <c r="AF341" s="43">
        <f t="shared" si="108"/>
        <v>45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30</v>
      </c>
      <c r="AU341" s="43">
        <f t="shared" si="108"/>
        <v>10</v>
      </c>
      <c r="AV341" s="43">
        <f t="shared" si="108"/>
        <v>20</v>
      </c>
      <c r="AW341" s="43">
        <f t="shared" si="108"/>
        <v>40</v>
      </c>
      <c r="AX341" s="43">
        <f t="shared" si="108"/>
        <v>70</v>
      </c>
      <c r="AY341" s="43">
        <f t="shared" si="108"/>
        <v>100</v>
      </c>
      <c r="AZ341" s="43">
        <f t="shared" si="108"/>
        <v>415</v>
      </c>
      <c r="BA341" s="43">
        <f t="shared" si="108"/>
        <v>50</v>
      </c>
      <c r="BB341" s="43">
        <f t="shared" si="108"/>
        <v>75</v>
      </c>
      <c r="BC341" s="43">
        <f t="shared" si="108"/>
        <v>160</v>
      </c>
      <c r="BD341" s="43">
        <f t="shared" si="108"/>
        <v>285</v>
      </c>
      <c r="BE341" s="44">
        <f t="shared" si="108"/>
        <v>700</v>
      </c>
      <c r="BS341" s="251" t="s">
        <v>251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49" t="s">
        <v>246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36" t="s">
        <v>105</v>
      </c>
      <c r="B343" s="737"/>
      <c r="C343" s="737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>
        <f t="shared" si="110"/>
        <v>0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 t="e">
        <f t="shared" si="110"/>
        <v>#DIV/0!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>
        <f t="shared" si="110"/>
        <v>0</v>
      </c>
      <c r="AU343" s="52">
        <f t="shared" si="110"/>
        <v>0</v>
      </c>
      <c r="AV343" s="52">
        <f t="shared" si="110"/>
        <v>0</v>
      </c>
      <c r="AW343" s="52">
        <f t="shared" si="110"/>
        <v>0</v>
      </c>
      <c r="AX343" s="52">
        <f t="shared" si="110"/>
        <v>0</v>
      </c>
      <c r="AY343" s="53">
        <f t="shared" si="110"/>
        <v>0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46" t="s">
        <v>247</v>
      </c>
      <c r="BT343" s="45" t="e">
        <f>F343</f>
        <v>#DIV/0!</v>
      </c>
      <c r="BU343" s="45">
        <f>L343</f>
        <v>0</v>
      </c>
      <c r="BV343" s="45">
        <f>R343</f>
        <v>0</v>
      </c>
      <c r="BW343" s="45" t="e">
        <f>X343</f>
        <v>#DIV/0!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9" t="s">
        <v>113</v>
      </c>
      <c r="B344" s="740"/>
      <c r="C344" s="740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str">
        <f t="shared" si="111"/>
        <v>C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e">
        <f t="shared" si="111"/>
        <v>#DIV/0!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str">
        <f t="shared" si="111"/>
        <v>C</v>
      </c>
      <c r="AU344" s="56" t="str">
        <f t="shared" si="111"/>
        <v>C</v>
      </c>
      <c r="AV344" s="56" t="str">
        <f t="shared" si="111"/>
        <v>C</v>
      </c>
      <c r="AW344" s="56" t="str">
        <f t="shared" si="111"/>
        <v>C</v>
      </c>
      <c r="AX344" s="56" t="str">
        <f t="shared" si="111"/>
        <v>C</v>
      </c>
      <c r="AY344" s="57" t="str">
        <f t="shared" si="111"/>
        <v>C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47" t="s">
        <v>249</v>
      </c>
      <c r="BT344" s="45">
        <f>G343</f>
        <v>0</v>
      </c>
      <c r="BU344" s="45" t="e">
        <f>M343</f>
        <v>#DIV/0!</v>
      </c>
      <c r="BV344" s="45">
        <f>S343</f>
        <v>0</v>
      </c>
      <c r="BW344" s="45">
        <f>Y343</f>
        <v>0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48" t="s">
        <v>248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56" t="s">
        <v>252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253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254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255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256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国語３年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よく聞いて、じこしょうかい</v>
      </c>
      <c r="E358" s="553" t="str">
        <f>$E$8</f>
        <v>どきん</v>
      </c>
      <c r="F358" s="553" t="str">
        <f>$F$8</f>
        <v>わたしのさいこうの一日</v>
      </c>
      <c r="G358" s="553" t="str">
        <f>$G$8</f>
        <v>春風をたどって</v>
      </c>
      <c r="H358" s="553" t="str">
        <f>$H$8</f>
        <v>図書館たんていだん</v>
      </c>
      <c r="I358" s="553" t="str">
        <f>$I$8</f>
        <v>他</v>
      </c>
      <c r="J358" s="556" t="str">
        <f>$J$8</f>
        <v>春のくらし</v>
      </c>
      <c r="K358" s="553" t="str">
        <f>$K$8</f>
        <v>もっと知りたい、友だちのこと</v>
      </c>
      <c r="L358" s="553" t="str">
        <f>$L$8</f>
        <v>きちんとつたえるために</v>
      </c>
      <c r="M358" s="553" t="str">
        <f>$M$8</f>
        <v>漢字の音と訓</v>
      </c>
      <c r="N358" s="553" t="str">
        <f>$N$8</f>
        <v>漢字の広場②</v>
      </c>
      <c r="O358" s="559">
        <f>$O$8</f>
        <v>0</v>
      </c>
      <c r="P358" s="553" t="str">
        <f>$P$8</f>
        <v>文様</v>
      </c>
      <c r="Q358" s="553" t="str">
        <f>$Q$8</f>
        <v>こまを楽しむ</v>
      </c>
      <c r="R358" s="553" t="str">
        <f>$R$8</f>
        <v>全体と中心</v>
      </c>
      <c r="S358" s="553" t="str">
        <f>$S$8</f>
        <v>気持ちをこめて、「来てください」</v>
      </c>
      <c r="T358" s="553">
        <f>$T$8</f>
        <v>0</v>
      </c>
      <c r="U358" s="553">
        <f>$U$8</f>
        <v>0</v>
      </c>
      <c r="V358" s="556" t="str">
        <f>$V$8</f>
        <v>漢字の広場③</v>
      </c>
      <c r="W358" s="553" t="str">
        <f>$W$8</f>
        <v>まいごのかぎ</v>
      </c>
      <c r="X358" s="553" t="str">
        <f>$X$8</f>
        <v>俳句を楽しもう</v>
      </c>
      <c r="Y358" s="553" t="str">
        <f>$Y$8</f>
        <v>こそあど言葉を使いこなそう</v>
      </c>
      <c r="Z358" s="553">
        <f>$Z$8</f>
        <v>0</v>
      </c>
      <c r="AA358" s="559">
        <f>$AA$8</f>
        <v>0</v>
      </c>
      <c r="AB358" s="553" t="str">
        <f>$AB$8</f>
        <v>引用するとき</v>
      </c>
      <c r="AC358" s="553" t="str">
        <f>$AC$8</f>
        <v>仕事のくふう、見つけたよ</v>
      </c>
      <c r="AD358" s="553" t="str">
        <f>$AD$8</f>
        <v>符号など</v>
      </c>
      <c r="AE358" s="553" t="str">
        <f>$AE$8</f>
        <v>夏のくらし</v>
      </c>
      <c r="AF358" s="553" t="str">
        <f>$AF$8</f>
        <v>本で知ったことをクイズにしよう</v>
      </c>
      <c r="AG358" s="553" t="str">
        <f>$AG$8</f>
        <v>他</v>
      </c>
      <c r="AH358" s="556" t="str">
        <f>$AH$8</f>
        <v>一学期の漢字テスト</v>
      </c>
      <c r="AI358" s="553">
        <f>$AI$8</f>
        <v>0</v>
      </c>
      <c r="AJ358" s="553">
        <f>$AJ$8</f>
        <v>0</v>
      </c>
      <c r="AK358" s="553">
        <f>$AK$8</f>
        <v>0</v>
      </c>
      <c r="AL358" s="553">
        <f>$AL$8</f>
        <v>0</v>
      </c>
      <c r="AM358" s="559">
        <f>$AM$8</f>
        <v>0</v>
      </c>
      <c r="AN358" s="553">
        <f>$AN$8</f>
        <v>0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領域別国語テスト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113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113"/>
        <v>思判表</v>
      </c>
      <c r="O369" s="717" t="str">
        <f t="shared" si="113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113"/>
        <v>思判表</v>
      </c>
      <c r="U369" s="717" t="str">
        <f t="shared" si="113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113"/>
        <v>思判表</v>
      </c>
      <c r="AA369" s="717" t="str">
        <f t="shared" si="113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113"/>
        <v>思判表</v>
      </c>
      <c r="AG369" s="717" t="str">
        <f t="shared" si="113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113"/>
        <v>思判表</v>
      </c>
      <c r="AM369" s="717" t="str">
        <f t="shared" si="113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113"/>
        <v>思判表</v>
      </c>
      <c r="AS369" s="717" t="str">
        <f t="shared" si="113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113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113"/>
        <v>思判表</v>
      </c>
      <c r="BE369" s="729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70</v>
      </c>
      <c r="E371" s="123">
        <f t="shared" ref="E371:BE371" si="114">E$21</f>
        <v>0</v>
      </c>
      <c r="F371" s="43">
        <f>F$21</f>
        <v>0</v>
      </c>
      <c r="G371" s="43">
        <f>G$21</f>
        <v>30</v>
      </c>
      <c r="H371" s="43">
        <f t="shared" si="114"/>
        <v>30</v>
      </c>
      <c r="I371" s="43">
        <f t="shared" si="114"/>
        <v>100</v>
      </c>
      <c r="J371" s="123">
        <f t="shared" si="114"/>
        <v>55</v>
      </c>
      <c r="K371" s="123">
        <f t="shared" si="114"/>
        <v>40</v>
      </c>
      <c r="L371" s="43">
        <f t="shared" si="114"/>
        <v>5</v>
      </c>
      <c r="M371" s="43">
        <f t="shared" si="114"/>
        <v>0</v>
      </c>
      <c r="N371" s="43">
        <f t="shared" si="114"/>
        <v>45</v>
      </c>
      <c r="O371" s="43">
        <f t="shared" si="114"/>
        <v>100</v>
      </c>
      <c r="P371" s="123">
        <f t="shared" si="114"/>
        <v>30</v>
      </c>
      <c r="Q371" s="43">
        <f t="shared" si="114"/>
        <v>0</v>
      </c>
      <c r="R371" s="43">
        <f t="shared" si="114"/>
        <v>20</v>
      </c>
      <c r="S371" s="43">
        <f t="shared" si="114"/>
        <v>50</v>
      </c>
      <c r="T371" s="43">
        <f t="shared" si="114"/>
        <v>70</v>
      </c>
      <c r="U371" s="43">
        <f t="shared" si="114"/>
        <v>100</v>
      </c>
      <c r="V371" s="123">
        <f t="shared" si="114"/>
        <v>75</v>
      </c>
      <c r="W371" s="123">
        <f t="shared" si="114"/>
        <v>0</v>
      </c>
      <c r="X371" s="123">
        <f t="shared" si="114"/>
        <v>0</v>
      </c>
      <c r="Y371" s="43">
        <f t="shared" si="114"/>
        <v>25</v>
      </c>
      <c r="Z371" s="43">
        <f t="shared" si="114"/>
        <v>25</v>
      </c>
      <c r="AA371" s="43">
        <f t="shared" si="114"/>
        <v>100</v>
      </c>
      <c r="AB371" s="123">
        <f t="shared" si="114"/>
        <v>55</v>
      </c>
      <c r="AC371" s="123">
        <f t="shared" si="114"/>
        <v>0</v>
      </c>
      <c r="AD371" s="43">
        <f t="shared" si="114"/>
        <v>30</v>
      </c>
      <c r="AE371" s="43">
        <f t="shared" si="114"/>
        <v>15</v>
      </c>
      <c r="AF371" s="43">
        <f t="shared" si="114"/>
        <v>45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30</v>
      </c>
      <c r="AU371" s="43">
        <f t="shared" si="114"/>
        <v>10</v>
      </c>
      <c r="AV371" s="43">
        <f t="shared" si="114"/>
        <v>20</v>
      </c>
      <c r="AW371" s="43">
        <f t="shared" si="114"/>
        <v>40</v>
      </c>
      <c r="AX371" s="43">
        <f t="shared" si="114"/>
        <v>70</v>
      </c>
      <c r="AY371" s="43">
        <f t="shared" si="114"/>
        <v>100</v>
      </c>
      <c r="AZ371" s="43">
        <f t="shared" si="114"/>
        <v>415</v>
      </c>
      <c r="BA371" s="43">
        <f t="shared" si="114"/>
        <v>50</v>
      </c>
      <c r="BB371" s="43">
        <f t="shared" si="114"/>
        <v>75</v>
      </c>
      <c r="BC371" s="43">
        <f t="shared" si="114"/>
        <v>160</v>
      </c>
      <c r="BD371" s="43">
        <f t="shared" si="114"/>
        <v>285</v>
      </c>
      <c r="BE371" s="44">
        <f t="shared" si="114"/>
        <v>700</v>
      </c>
      <c r="BS371" s="251" t="s">
        <v>250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36" t="s">
        <v>105</v>
      </c>
      <c r="B373" s="737"/>
      <c r="C373" s="738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>
        <f t="shared" si="116"/>
        <v>0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 t="e">
        <f t="shared" si="116"/>
        <v>#DIV/0!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>
        <f t="shared" si="116"/>
        <v>0</v>
      </c>
      <c r="AU373" s="52">
        <f t="shared" si="116"/>
        <v>0</v>
      </c>
      <c r="AV373" s="52">
        <f t="shared" si="116"/>
        <v>0</v>
      </c>
      <c r="AW373" s="52">
        <f t="shared" si="116"/>
        <v>0</v>
      </c>
      <c r="AX373" s="52">
        <f t="shared" si="116"/>
        <v>0</v>
      </c>
      <c r="AY373" s="52">
        <f t="shared" si="116"/>
        <v>0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46" t="s">
        <v>247</v>
      </c>
      <c r="BT373" s="45" t="e">
        <f>F373</f>
        <v>#DIV/0!</v>
      </c>
      <c r="BU373" s="45">
        <f>L373</f>
        <v>0</v>
      </c>
      <c r="BV373" s="45">
        <f>R373</f>
        <v>0</v>
      </c>
      <c r="BW373" s="45" t="e">
        <f>X373</f>
        <v>#DIV/0!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36" t="s">
        <v>113</v>
      </c>
      <c r="B374" s="737"/>
      <c r="C374" s="738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str">
        <f t="shared" si="117"/>
        <v>C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e">
        <f t="shared" si="117"/>
        <v>#DIV/0!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str">
        <f t="shared" si="117"/>
        <v>C</v>
      </c>
      <c r="AU374" s="73" t="str">
        <f t="shared" si="117"/>
        <v>C</v>
      </c>
      <c r="AV374" s="73" t="str">
        <f t="shared" si="117"/>
        <v>C</v>
      </c>
      <c r="AW374" s="73" t="str">
        <f t="shared" si="117"/>
        <v>C</v>
      </c>
      <c r="AX374" s="73" t="str">
        <f t="shared" si="117"/>
        <v>C</v>
      </c>
      <c r="AY374" s="73" t="str">
        <f t="shared" si="117"/>
        <v>C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47" t="s">
        <v>249</v>
      </c>
      <c r="BT374" s="45">
        <f>G373</f>
        <v>0</v>
      </c>
      <c r="BU374" s="45" t="e">
        <f>M373</f>
        <v>#DIV/0!</v>
      </c>
      <c r="BV374" s="45">
        <f>S373</f>
        <v>0</v>
      </c>
      <c r="BW374" s="45">
        <f>Y373</f>
        <v>0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48" t="s">
        <v>248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56" t="s">
        <v>252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253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254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255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256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国語３年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よく聞いて、じこしょうかい</v>
      </c>
      <c r="E388" s="553" t="str">
        <f>$E$8</f>
        <v>どきん</v>
      </c>
      <c r="F388" s="553" t="str">
        <f>$F$8</f>
        <v>わたしのさいこうの一日</v>
      </c>
      <c r="G388" s="553" t="str">
        <f>$G$8</f>
        <v>春風をたどって</v>
      </c>
      <c r="H388" s="553" t="str">
        <f>$H$8</f>
        <v>図書館たんていだん</v>
      </c>
      <c r="I388" s="553" t="str">
        <f>$I$8</f>
        <v>他</v>
      </c>
      <c r="J388" s="556" t="str">
        <f>$J$8</f>
        <v>春のくらし</v>
      </c>
      <c r="K388" s="553" t="str">
        <f>$K$8</f>
        <v>もっと知りたい、友だちのこと</v>
      </c>
      <c r="L388" s="553" t="str">
        <f>$L$8</f>
        <v>きちんとつたえるために</v>
      </c>
      <c r="M388" s="553" t="str">
        <f>$M$8</f>
        <v>漢字の音と訓</v>
      </c>
      <c r="N388" s="553" t="str">
        <f>$N$8</f>
        <v>漢字の広場②</v>
      </c>
      <c r="O388" s="559">
        <f>$O$8</f>
        <v>0</v>
      </c>
      <c r="P388" s="553" t="str">
        <f>$P$8</f>
        <v>文様</v>
      </c>
      <c r="Q388" s="553" t="str">
        <f>$Q$8</f>
        <v>こまを楽しむ</v>
      </c>
      <c r="R388" s="553" t="str">
        <f>$R$8</f>
        <v>全体と中心</v>
      </c>
      <c r="S388" s="553" t="str">
        <f>$S$8</f>
        <v>気持ちをこめて、「来てください」</v>
      </c>
      <c r="T388" s="553">
        <f>$T$8</f>
        <v>0</v>
      </c>
      <c r="U388" s="553">
        <f>$U$8</f>
        <v>0</v>
      </c>
      <c r="V388" s="556" t="str">
        <f>$V$8</f>
        <v>漢字の広場③</v>
      </c>
      <c r="W388" s="553" t="str">
        <f>$W$8</f>
        <v>まいごのかぎ</v>
      </c>
      <c r="X388" s="553" t="str">
        <f>$X$8</f>
        <v>俳句を楽しもう</v>
      </c>
      <c r="Y388" s="553" t="str">
        <f>$Y$8</f>
        <v>こそあど言葉を使いこなそう</v>
      </c>
      <c r="Z388" s="553">
        <f>$Z$8</f>
        <v>0</v>
      </c>
      <c r="AA388" s="559">
        <f>$AA$8</f>
        <v>0</v>
      </c>
      <c r="AB388" s="553" t="str">
        <f>$AB$8</f>
        <v>引用するとき</v>
      </c>
      <c r="AC388" s="553" t="str">
        <f>$AC$8</f>
        <v>仕事のくふう、見つけたよ</v>
      </c>
      <c r="AD388" s="553" t="str">
        <f>$AD$8</f>
        <v>符号など</v>
      </c>
      <c r="AE388" s="553" t="str">
        <f>$AE$8</f>
        <v>夏のくらし</v>
      </c>
      <c r="AF388" s="553" t="str">
        <f>$AF$8</f>
        <v>本で知ったことをクイズにしよう</v>
      </c>
      <c r="AG388" s="553" t="str">
        <f>$AG$8</f>
        <v>他</v>
      </c>
      <c r="AH388" s="556" t="str">
        <f>$AH$8</f>
        <v>一学期の漢字テスト</v>
      </c>
      <c r="AI388" s="553">
        <f>$AI$8</f>
        <v>0</v>
      </c>
      <c r="AJ388" s="553">
        <f>$AJ$8</f>
        <v>0</v>
      </c>
      <c r="AK388" s="553">
        <f>$AK$8</f>
        <v>0</v>
      </c>
      <c r="AL388" s="553">
        <f>$AL$8</f>
        <v>0</v>
      </c>
      <c r="AM388" s="559">
        <f>$AM$8</f>
        <v>0</v>
      </c>
      <c r="AN388" s="553">
        <f>$AN$8</f>
        <v>0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領域別国語テスト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119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119"/>
        <v>思判表</v>
      </c>
      <c r="O399" s="717" t="str">
        <f t="shared" si="119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119"/>
        <v>思判表</v>
      </c>
      <c r="U399" s="717" t="str">
        <f t="shared" si="119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119"/>
        <v>思判表</v>
      </c>
      <c r="AA399" s="717" t="str">
        <f t="shared" si="119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119"/>
        <v>思判表</v>
      </c>
      <c r="AG399" s="717" t="str">
        <f t="shared" si="119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119"/>
        <v>思判表</v>
      </c>
      <c r="AM399" s="717" t="str">
        <f t="shared" si="119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119"/>
        <v>思判表</v>
      </c>
      <c r="AS399" s="717" t="str">
        <f t="shared" si="119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119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119"/>
        <v>思判表</v>
      </c>
      <c r="BE399" s="729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70</v>
      </c>
      <c r="E401" s="123">
        <f t="shared" ref="E401:BE401" si="120">E$21</f>
        <v>0</v>
      </c>
      <c r="F401" s="43">
        <f>F$21</f>
        <v>0</v>
      </c>
      <c r="G401" s="43">
        <f>G$21</f>
        <v>30</v>
      </c>
      <c r="H401" s="43">
        <f t="shared" si="120"/>
        <v>30</v>
      </c>
      <c r="I401" s="43">
        <f t="shared" si="120"/>
        <v>100</v>
      </c>
      <c r="J401" s="123">
        <f t="shared" si="120"/>
        <v>55</v>
      </c>
      <c r="K401" s="123">
        <f t="shared" si="120"/>
        <v>40</v>
      </c>
      <c r="L401" s="43">
        <f t="shared" si="120"/>
        <v>5</v>
      </c>
      <c r="M401" s="43">
        <f t="shared" si="120"/>
        <v>0</v>
      </c>
      <c r="N401" s="43">
        <f t="shared" si="120"/>
        <v>45</v>
      </c>
      <c r="O401" s="43">
        <f t="shared" si="120"/>
        <v>100</v>
      </c>
      <c r="P401" s="123">
        <f t="shared" si="120"/>
        <v>30</v>
      </c>
      <c r="Q401" s="43">
        <f t="shared" si="120"/>
        <v>0</v>
      </c>
      <c r="R401" s="43">
        <f t="shared" si="120"/>
        <v>20</v>
      </c>
      <c r="S401" s="43">
        <f t="shared" si="120"/>
        <v>50</v>
      </c>
      <c r="T401" s="43">
        <f t="shared" si="120"/>
        <v>70</v>
      </c>
      <c r="U401" s="43">
        <f t="shared" si="120"/>
        <v>100</v>
      </c>
      <c r="V401" s="123">
        <f t="shared" si="120"/>
        <v>75</v>
      </c>
      <c r="W401" s="123">
        <f t="shared" si="120"/>
        <v>0</v>
      </c>
      <c r="X401" s="123">
        <f t="shared" si="120"/>
        <v>0</v>
      </c>
      <c r="Y401" s="43">
        <f t="shared" si="120"/>
        <v>25</v>
      </c>
      <c r="Z401" s="43">
        <f t="shared" si="120"/>
        <v>25</v>
      </c>
      <c r="AA401" s="43">
        <f t="shared" si="120"/>
        <v>100</v>
      </c>
      <c r="AB401" s="123">
        <f t="shared" si="120"/>
        <v>55</v>
      </c>
      <c r="AC401" s="123">
        <f t="shared" si="120"/>
        <v>0</v>
      </c>
      <c r="AD401" s="43">
        <f t="shared" si="120"/>
        <v>30</v>
      </c>
      <c r="AE401" s="43">
        <f t="shared" si="120"/>
        <v>15</v>
      </c>
      <c r="AF401" s="43">
        <f t="shared" si="120"/>
        <v>45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30</v>
      </c>
      <c r="AU401" s="43">
        <f t="shared" si="120"/>
        <v>10</v>
      </c>
      <c r="AV401" s="43">
        <f t="shared" si="120"/>
        <v>20</v>
      </c>
      <c r="AW401" s="43">
        <f t="shared" si="120"/>
        <v>40</v>
      </c>
      <c r="AX401" s="43">
        <f t="shared" si="120"/>
        <v>70</v>
      </c>
      <c r="AY401" s="43">
        <f t="shared" si="120"/>
        <v>100</v>
      </c>
      <c r="AZ401" s="43">
        <f t="shared" si="120"/>
        <v>415</v>
      </c>
      <c r="BA401" s="43">
        <f t="shared" si="120"/>
        <v>50</v>
      </c>
      <c r="BB401" s="43">
        <f t="shared" si="120"/>
        <v>75</v>
      </c>
      <c r="BC401" s="43">
        <f t="shared" si="120"/>
        <v>160</v>
      </c>
      <c r="BD401" s="43">
        <f t="shared" si="120"/>
        <v>285</v>
      </c>
      <c r="BE401" s="44">
        <f t="shared" si="120"/>
        <v>700</v>
      </c>
      <c r="BS401" s="251" t="s">
        <v>250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49" t="s">
        <v>246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36" t="s">
        <v>105</v>
      </c>
      <c r="B403" s="737"/>
      <c r="C403" s="738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>
        <f t="shared" si="122"/>
        <v>0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 t="e">
        <f t="shared" si="122"/>
        <v>#DIV/0!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>
        <f t="shared" si="122"/>
        <v>0</v>
      </c>
      <c r="AU403" s="52">
        <f t="shared" si="122"/>
        <v>0</v>
      </c>
      <c r="AV403" s="52">
        <f t="shared" si="122"/>
        <v>0</v>
      </c>
      <c r="AW403" s="52">
        <f t="shared" si="122"/>
        <v>0</v>
      </c>
      <c r="AX403" s="52">
        <f t="shared" si="122"/>
        <v>0</v>
      </c>
      <c r="AY403" s="52">
        <f t="shared" si="122"/>
        <v>0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46" t="s">
        <v>247</v>
      </c>
      <c r="BT403" s="45" t="e">
        <f>F403</f>
        <v>#DIV/0!</v>
      </c>
      <c r="BU403" s="45">
        <f>L403</f>
        <v>0</v>
      </c>
      <c r="BV403" s="45">
        <f>R403</f>
        <v>0</v>
      </c>
      <c r="BW403" s="45" t="e">
        <f>X403</f>
        <v>#DIV/0!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36" t="s">
        <v>113</v>
      </c>
      <c r="B404" s="737"/>
      <c r="C404" s="738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str">
        <f t="shared" si="123"/>
        <v>C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e">
        <f t="shared" si="123"/>
        <v>#DIV/0!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str">
        <f t="shared" si="123"/>
        <v>C</v>
      </c>
      <c r="AU404" s="56" t="str">
        <f t="shared" si="123"/>
        <v>C</v>
      </c>
      <c r="AV404" s="56" t="str">
        <f t="shared" si="123"/>
        <v>C</v>
      </c>
      <c r="AW404" s="56" t="str">
        <f t="shared" si="123"/>
        <v>C</v>
      </c>
      <c r="AX404" s="56" t="str">
        <f t="shared" si="123"/>
        <v>C</v>
      </c>
      <c r="AY404" s="56" t="str">
        <f t="shared" si="123"/>
        <v>C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47" t="s">
        <v>249</v>
      </c>
      <c r="BT404" s="45">
        <f>G403</f>
        <v>0</v>
      </c>
      <c r="BU404" s="45" t="e">
        <f>M403</f>
        <v>#DIV/0!</v>
      </c>
      <c r="BV404" s="45">
        <f>S403</f>
        <v>0</v>
      </c>
      <c r="BW404" s="45">
        <f>Y403</f>
        <v>0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48" t="s">
        <v>248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56" t="s">
        <v>252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253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254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255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256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国語３年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よく聞いて、じこしょうかい</v>
      </c>
      <c r="E418" s="553" t="str">
        <f>$E$8</f>
        <v>どきん</v>
      </c>
      <c r="F418" s="553" t="str">
        <f>$F$8</f>
        <v>わたしのさいこうの一日</v>
      </c>
      <c r="G418" s="553" t="str">
        <f>$G$8</f>
        <v>春風をたどって</v>
      </c>
      <c r="H418" s="553" t="str">
        <f>$H$8</f>
        <v>図書館たんていだん</v>
      </c>
      <c r="I418" s="553" t="str">
        <f>$I$8</f>
        <v>他</v>
      </c>
      <c r="J418" s="556" t="str">
        <f>$J$8</f>
        <v>春のくらし</v>
      </c>
      <c r="K418" s="553" t="str">
        <f>$K$8</f>
        <v>もっと知りたい、友だちのこと</v>
      </c>
      <c r="L418" s="553" t="str">
        <f>$L$8</f>
        <v>きちんとつたえるために</v>
      </c>
      <c r="M418" s="553" t="str">
        <f>$M$8</f>
        <v>漢字の音と訓</v>
      </c>
      <c r="N418" s="553" t="str">
        <f>$N$8</f>
        <v>漢字の広場②</v>
      </c>
      <c r="O418" s="559">
        <f>$O$8</f>
        <v>0</v>
      </c>
      <c r="P418" s="553" t="str">
        <f>$P$8</f>
        <v>文様</v>
      </c>
      <c r="Q418" s="553" t="str">
        <f>$Q$8</f>
        <v>こまを楽しむ</v>
      </c>
      <c r="R418" s="553" t="str">
        <f>$R$8</f>
        <v>全体と中心</v>
      </c>
      <c r="S418" s="553" t="str">
        <f>$S$8</f>
        <v>気持ちをこめて、「来てください」</v>
      </c>
      <c r="T418" s="553">
        <f>$T$8</f>
        <v>0</v>
      </c>
      <c r="U418" s="553">
        <f>$U$8</f>
        <v>0</v>
      </c>
      <c r="V418" s="556" t="str">
        <f>$V$8</f>
        <v>漢字の広場③</v>
      </c>
      <c r="W418" s="553" t="str">
        <f>$W$8</f>
        <v>まいごのかぎ</v>
      </c>
      <c r="X418" s="553" t="str">
        <f>$X$8</f>
        <v>俳句を楽しもう</v>
      </c>
      <c r="Y418" s="553" t="str">
        <f>$Y$8</f>
        <v>こそあど言葉を使いこなそう</v>
      </c>
      <c r="Z418" s="553">
        <f>$Z$8</f>
        <v>0</v>
      </c>
      <c r="AA418" s="559">
        <f>$AA$8</f>
        <v>0</v>
      </c>
      <c r="AB418" s="553" t="str">
        <f>$AB$8</f>
        <v>引用するとき</v>
      </c>
      <c r="AC418" s="553" t="str">
        <f>$AC$8</f>
        <v>仕事のくふう、見つけたよ</v>
      </c>
      <c r="AD418" s="553" t="str">
        <f>$AD$8</f>
        <v>符号など</v>
      </c>
      <c r="AE418" s="553" t="str">
        <f>$AE$8</f>
        <v>夏のくらし</v>
      </c>
      <c r="AF418" s="553" t="str">
        <f>$AF$8</f>
        <v>本で知ったことをクイズにしよう</v>
      </c>
      <c r="AG418" s="553" t="str">
        <f>$AG$8</f>
        <v>他</v>
      </c>
      <c r="AH418" s="556" t="str">
        <f>$AH$8</f>
        <v>一学期の漢字テスト</v>
      </c>
      <c r="AI418" s="553">
        <f>$AI$8</f>
        <v>0</v>
      </c>
      <c r="AJ418" s="553">
        <f>$AJ$8</f>
        <v>0</v>
      </c>
      <c r="AK418" s="553">
        <f>$AK$8</f>
        <v>0</v>
      </c>
      <c r="AL418" s="553">
        <f>$AL$8</f>
        <v>0</v>
      </c>
      <c r="AM418" s="559">
        <f>$AM$8</f>
        <v>0</v>
      </c>
      <c r="AN418" s="553">
        <f>$AN$8</f>
        <v>0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領域別国語テスト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125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125"/>
        <v>思判表</v>
      </c>
      <c r="O429" s="717" t="str">
        <f t="shared" si="125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125"/>
        <v>思判表</v>
      </c>
      <c r="U429" s="717" t="str">
        <f t="shared" si="125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125"/>
        <v>思判表</v>
      </c>
      <c r="AA429" s="717" t="str">
        <f t="shared" si="125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125"/>
        <v>思判表</v>
      </c>
      <c r="AG429" s="717" t="str">
        <f t="shared" si="125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125"/>
        <v>思判表</v>
      </c>
      <c r="AM429" s="717" t="str">
        <f t="shared" si="125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125"/>
        <v>思判表</v>
      </c>
      <c r="AS429" s="717" t="str">
        <f t="shared" si="125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125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125"/>
        <v>思判表</v>
      </c>
      <c r="BE429" s="729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70</v>
      </c>
      <c r="E431" s="123">
        <f t="shared" ref="E431:BE431" si="126">E$21</f>
        <v>0</v>
      </c>
      <c r="F431" s="43">
        <f>F$21</f>
        <v>0</v>
      </c>
      <c r="G431" s="43">
        <f>G$21</f>
        <v>30</v>
      </c>
      <c r="H431" s="43">
        <f t="shared" si="126"/>
        <v>30</v>
      </c>
      <c r="I431" s="43">
        <f t="shared" si="126"/>
        <v>100</v>
      </c>
      <c r="J431" s="123">
        <f t="shared" si="126"/>
        <v>55</v>
      </c>
      <c r="K431" s="123">
        <f t="shared" si="126"/>
        <v>40</v>
      </c>
      <c r="L431" s="43">
        <f t="shared" si="126"/>
        <v>5</v>
      </c>
      <c r="M431" s="43">
        <f t="shared" si="126"/>
        <v>0</v>
      </c>
      <c r="N431" s="43">
        <f t="shared" si="126"/>
        <v>45</v>
      </c>
      <c r="O431" s="43">
        <f t="shared" si="126"/>
        <v>100</v>
      </c>
      <c r="P431" s="123">
        <f t="shared" si="126"/>
        <v>30</v>
      </c>
      <c r="Q431" s="43">
        <f t="shared" si="126"/>
        <v>0</v>
      </c>
      <c r="R431" s="43">
        <f t="shared" si="126"/>
        <v>20</v>
      </c>
      <c r="S431" s="43">
        <f t="shared" si="126"/>
        <v>50</v>
      </c>
      <c r="T431" s="43">
        <f t="shared" si="126"/>
        <v>70</v>
      </c>
      <c r="U431" s="43">
        <f t="shared" si="126"/>
        <v>100</v>
      </c>
      <c r="V431" s="123">
        <f t="shared" si="126"/>
        <v>75</v>
      </c>
      <c r="W431" s="123">
        <f t="shared" si="126"/>
        <v>0</v>
      </c>
      <c r="X431" s="123">
        <f t="shared" si="126"/>
        <v>0</v>
      </c>
      <c r="Y431" s="43">
        <f t="shared" si="126"/>
        <v>25</v>
      </c>
      <c r="Z431" s="43">
        <f t="shared" si="126"/>
        <v>25</v>
      </c>
      <c r="AA431" s="43">
        <f t="shared" si="126"/>
        <v>100</v>
      </c>
      <c r="AB431" s="123">
        <f t="shared" si="126"/>
        <v>55</v>
      </c>
      <c r="AC431" s="123">
        <f t="shared" si="126"/>
        <v>0</v>
      </c>
      <c r="AD431" s="43">
        <f t="shared" si="126"/>
        <v>30</v>
      </c>
      <c r="AE431" s="43">
        <f t="shared" si="126"/>
        <v>15</v>
      </c>
      <c r="AF431" s="43">
        <f t="shared" si="126"/>
        <v>45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30</v>
      </c>
      <c r="AU431" s="43">
        <f t="shared" si="126"/>
        <v>10</v>
      </c>
      <c r="AV431" s="43">
        <f t="shared" si="126"/>
        <v>20</v>
      </c>
      <c r="AW431" s="43">
        <f t="shared" si="126"/>
        <v>40</v>
      </c>
      <c r="AX431" s="43">
        <f t="shared" si="126"/>
        <v>70</v>
      </c>
      <c r="AY431" s="43">
        <f t="shared" si="126"/>
        <v>100</v>
      </c>
      <c r="AZ431" s="43">
        <f t="shared" si="126"/>
        <v>415</v>
      </c>
      <c r="BA431" s="43">
        <f t="shared" si="126"/>
        <v>50</v>
      </c>
      <c r="BB431" s="43">
        <f t="shared" si="126"/>
        <v>75</v>
      </c>
      <c r="BC431" s="43">
        <f t="shared" si="126"/>
        <v>160</v>
      </c>
      <c r="BD431" s="43">
        <f t="shared" si="126"/>
        <v>285</v>
      </c>
      <c r="BE431" s="44">
        <f t="shared" si="126"/>
        <v>700</v>
      </c>
      <c r="BS431" s="251" t="s">
        <v>250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49" t="s">
        <v>246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36" t="s">
        <v>105</v>
      </c>
      <c r="B433" s="737"/>
      <c r="C433" s="738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>
        <f t="shared" si="128"/>
        <v>0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 t="e">
        <f t="shared" si="128"/>
        <v>#DIV/0!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>
        <f t="shared" si="128"/>
        <v>0</v>
      </c>
      <c r="AU433" s="52">
        <f t="shared" si="128"/>
        <v>0</v>
      </c>
      <c r="AV433" s="52">
        <f t="shared" si="128"/>
        <v>0</v>
      </c>
      <c r="AW433" s="52">
        <f t="shared" si="128"/>
        <v>0</v>
      </c>
      <c r="AX433" s="52">
        <f t="shared" si="128"/>
        <v>0</v>
      </c>
      <c r="AY433" s="52">
        <f t="shared" si="128"/>
        <v>0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46" t="s">
        <v>247</v>
      </c>
      <c r="BT433" s="45" t="e">
        <f>F433</f>
        <v>#DIV/0!</v>
      </c>
      <c r="BU433" s="45">
        <f>L433</f>
        <v>0</v>
      </c>
      <c r="BV433" s="45">
        <f>R433</f>
        <v>0</v>
      </c>
      <c r="BW433" s="45" t="e">
        <f>X433</f>
        <v>#DIV/0!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74" t="s">
        <v>113</v>
      </c>
      <c r="B434" s="775"/>
      <c r="C434" s="776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str">
        <f t="shared" si="129"/>
        <v>C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e">
        <f t="shared" si="129"/>
        <v>#DIV/0!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str">
        <f t="shared" si="129"/>
        <v>C</v>
      </c>
      <c r="AU434" s="56" t="str">
        <f t="shared" si="129"/>
        <v>C</v>
      </c>
      <c r="AV434" s="56" t="str">
        <f t="shared" si="129"/>
        <v>C</v>
      </c>
      <c r="AW434" s="56" t="str">
        <f t="shared" si="129"/>
        <v>C</v>
      </c>
      <c r="AX434" s="56" t="str">
        <f t="shared" si="129"/>
        <v>C</v>
      </c>
      <c r="AY434" s="56" t="str">
        <f t="shared" si="129"/>
        <v>C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47" t="s">
        <v>249</v>
      </c>
      <c r="BT434" s="45">
        <f>G433</f>
        <v>0</v>
      </c>
      <c r="BU434" s="45" t="e">
        <f>M433</f>
        <v>#DIV/0!</v>
      </c>
      <c r="BV434" s="45">
        <f>S433</f>
        <v>0</v>
      </c>
      <c r="BW434" s="45">
        <f>Y433</f>
        <v>0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48" t="s">
        <v>248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56" t="s">
        <v>252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253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254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255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256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国語３年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よく聞いて、じこしょうかい</v>
      </c>
      <c r="E448" s="553" t="str">
        <f>$E$8</f>
        <v>どきん</v>
      </c>
      <c r="F448" s="553" t="str">
        <f>$F$8</f>
        <v>わたしのさいこうの一日</v>
      </c>
      <c r="G448" s="553" t="str">
        <f>$G$8</f>
        <v>春風をたどって</v>
      </c>
      <c r="H448" s="553" t="str">
        <f>$H$8</f>
        <v>図書館たんていだん</v>
      </c>
      <c r="I448" s="553" t="str">
        <f>$I$8</f>
        <v>他</v>
      </c>
      <c r="J448" s="556" t="str">
        <f>$J$8</f>
        <v>春のくらし</v>
      </c>
      <c r="K448" s="553" t="str">
        <f>$K$8</f>
        <v>もっと知りたい、友だちのこと</v>
      </c>
      <c r="L448" s="553" t="str">
        <f>$L$8</f>
        <v>きちんとつたえるために</v>
      </c>
      <c r="M448" s="553" t="str">
        <f>$M$8</f>
        <v>漢字の音と訓</v>
      </c>
      <c r="N448" s="553" t="str">
        <f>$N$8</f>
        <v>漢字の広場②</v>
      </c>
      <c r="O448" s="559">
        <f>$O$8</f>
        <v>0</v>
      </c>
      <c r="P448" s="553" t="str">
        <f>$P$8</f>
        <v>文様</v>
      </c>
      <c r="Q448" s="553" t="str">
        <f>$Q$8</f>
        <v>こまを楽しむ</v>
      </c>
      <c r="R448" s="553" t="str">
        <f>$R$8</f>
        <v>全体と中心</v>
      </c>
      <c r="S448" s="553" t="str">
        <f>$S$8</f>
        <v>気持ちをこめて、「来てください」</v>
      </c>
      <c r="T448" s="553">
        <f>$T$8</f>
        <v>0</v>
      </c>
      <c r="U448" s="553">
        <f>$U$8</f>
        <v>0</v>
      </c>
      <c r="V448" s="556" t="str">
        <f>$V$8</f>
        <v>漢字の広場③</v>
      </c>
      <c r="W448" s="553" t="str">
        <f>$W$8</f>
        <v>まいごのかぎ</v>
      </c>
      <c r="X448" s="553" t="str">
        <f>$X$8</f>
        <v>俳句を楽しもう</v>
      </c>
      <c r="Y448" s="553" t="str">
        <f>$Y$8</f>
        <v>こそあど言葉を使いこなそう</v>
      </c>
      <c r="Z448" s="553">
        <f>$Z$8</f>
        <v>0</v>
      </c>
      <c r="AA448" s="559">
        <f>$AA$8</f>
        <v>0</v>
      </c>
      <c r="AB448" s="553" t="str">
        <f>$AB$8</f>
        <v>引用するとき</v>
      </c>
      <c r="AC448" s="553" t="str">
        <f>$AC$8</f>
        <v>仕事のくふう、見つけたよ</v>
      </c>
      <c r="AD448" s="553" t="str">
        <f>$AD$8</f>
        <v>符号など</v>
      </c>
      <c r="AE448" s="553" t="str">
        <f>$AE$8</f>
        <v>夏のくらし</v>
      </c>
      <c r="AF448" s="553" t="str">
        <f>$AF$8</f>
        <v>本で知ったことをクイズにしよう</v>
      </c>
      <c r="AG448" s="553" t="str">
        <f>$AG$8</f>
        <v>他</v>
      </c>
      <c r="AH448" s="556" t="str">
        <f>$AH$8</f>
        <v>一学期の漢字テスト</v>
      </c>
      <c r="AI448" s="553">
        <f>$AI$8</f>
        <v>0</v>
      </c>
      <c r="AJ448" s="553">
        <f>$AJ$8</f>
        <v>0</v>
      </c>
      <c r="AK448" s="553">
        <f>$AK$8</f>
        <v>0</v>
      </c>
      <c r="AL448" s="553">
        <f>$AL$8</f>
        <v>0</v>
      </c>
      <c r="AM448" s="559">
        <f>$AM$8</f>
        <v>0</v>
      </c>
      <c r="AN448" s="553">
        <f>$AN$8</f>
        <v>0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領域別国語テスト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131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131"/>
        <v>思判表</v>
      </c>
      <c r="O459" s="717" t="str">
        <f t="shared" si="131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131"/>
        <v>思判表</v>
      </c>
      <c r="U459" s="717" t="str">
        <f t="shared" si="131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131"/>
        <v>思判表</v>
      </c>
      <c r="AA459" s="717" t="str">
        <f t="shared" si="131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131"/>
        <v>思判表</v>
      </c>
      <c r="AG459" s="717" t="str">
        <f t="shared" si="131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131"/>
        <v>思判表</v>
      </c>
      <c r="AM459" s="717" t="str">
        <f t="shared" si="131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131"/>
        <v>思判表</v>
      </c>
      <c r="AS459" s="717" t="str">
        <f t="shared" si="131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131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131"/>
        <v>思判表</v>
      </c>
      <c r="BE459" s="729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70</v>
      </c>
      <c r="E461" s="123">
        <f t="shared" ref="E461:BE461" si="132">E$21</f>
        <v>0</v>
      </c>
      <c r="F461" s="43">
        <f>F$21</f>
        <v>0</v>
      </c>
      <c r="G461" s="43">
        <f>G$21</f>
        <v>30</v>
      </c>
      <c r="H461" s="43">
        <f t="shared" si="132"/>
        <v>30</v>
      </c>
      <c r="I461" s="43">
        <f t="shared" si="132"/>
        <v>100</v>
      </c>
      <c r="J461" s="123">
        <f t="shared" si="132"/>
        <v>55</v>
      </c>
      <c r="K461" s="123">
        <f t="shared" si="132"/>
        <v>40</v>
      </c>
      <c r="L461" s="43">
        <f t="shared" si="132"/>
        <v>5</v>
      </c>
      <c r="M461" s="43">
        <f t="shared" si="132"/>
        <v>0</v>
      </c>
      <c r="N461" s="43">
        <f t="shared" si="132"/>
        <v>45</v>
      </c>
      <c r="O461" s="43">
        <f t="shared" si="132"/>
        <v>100</v>
      </c>
      <c r="P461" s="123">
        <f t="shared" si="132"/>
        <v>30</v>
      </c>
      <c r="Q461" s="43">
        <f t="shared" si="132"/>
        <v>0</v>
      </c>
      <c r="R461" s="43">
        <f t="shared" si="132"/>
        <v>20</v>
      </c>
      <c r="S461" s="43">
        <f t="shared" si="132"/>
        <v>50</v>
      </c>
      <c r="T461" s="43">
        <f t="shared" si="132"/>
        <v>70</v>
      </c>
      <c r="U461" s="43">
        <f t="shared" si="132"/>
        <v>100</v>
      </c>
      <c r="V461" s="123">
        <f t="shared" si="132"/>
        <v>75</v>
      </c>
      <c r="W461" s="123">
        <f t="shared" si="132"/>
        <v>0</v>
      </c>
      <c r="X461" s="123">
        <f t="shared" si="132"/>
        <v>0</v>
      </c>
      <c r="Y461" s="43">
        <f t="shared" si="132"/>
        <v>25</v>
      </c>
      <c r="Z461" s="43">
        <f t="shared" si="132"/>
        <v>25</v>
      </c>
      <c r="AA461" s="43">
        <f t="shared" si="132"/>
        <v>100</v>
      </c>
      <c r="AB461" s="123">
        <f t="shared" si="132"/>
        <v>55</v>
      </c>
      <c r="AC461" s="123">
        <f t="shared" si="132"/>
        <v>0</v>
      </c>
      <c r="AD461" s="43">
        <f t="shared" si="132"/>
        <v>30</v>
      </c>
      <c r="AE461" s="43">
        <f t="shared" si="132"/>
        <v>15</v>
      </c>
      <c r="AF461" s="43">
        <f t="shared" si="132"/>
        <v>45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30</v>
      </c>
      <c r="AU461" s="43">
        <f t="shared" si="132"/>
        <v>10</v>
      </c>
      <c r="AV461" s="43">
        <f t="shared" si="132"/>
        <v>20</v>
      </c>
      <c r="AW461" s="43">
        <f t="shared" si="132"/>
        <v>40</v>
      </c>
      <c r="AX461" s="43">
        <f t="shared" si="132"/>
        <v>70</v>
      </c>
      <c r="AY461" s="43">
        <f t="shared" si="132"/>
        <v>100</v>
      </c>
      <c r="AZ461" s="43">
        <f t="shared" si="132"/>
        <v>415</v>
      </c>
      <c r="BA461" s="43">
        <f t="shared" si="132"/>
        <v>50</v>
      </c>
      <c r="BB461" s="43">
        <f t="shared" si="132"/>
        <v>75</v>
      </c>
      <c r="BC461" s="43">
        <f t="shared" si="132"/>
        <v>160</v>
      </c>
      <c r="BD461" s="43">
        <f t="shared" si="132"/>
        <v>285</v>
      </c>
      <c r="BE461" s="44">
        <f t="shared" si="132"/>
        <v>700</v>
      </c>
      <c r="BS461" s="251" t="s">
        <v>250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49" t="s">
        <v>246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36" t="s">
        <v>105</v>
      </c>
      <c r="B463" s="737"/>
      <c r="C463" s="737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>
        <f t="shared" si="134"/>
        <v>0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 t="e">
        <f t="shared" si="134"/>
        <v>#DIV/0!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>
        <f t="shared" si="134"/>
        <v>0</v>
      </c>
      <c r="AU463" s="52">
        <f t="shared" si="134"/>
        <v>0</v>
      </c>
      <c r="AV463" s="52">
        <f t="shared" si="134"/>
        <v>0</v>
      </c>
      <c r="AW463" s="52">
        <f t="shared" si="134"/>
        <v>0</v>
      </c>
      <c r="AX463" s="52">
        <f t="shared" si="134"/>
        <v>0</v>
      </c>
      <c r="AY463" s="52">
        <f t="shared" si="134"/>
        <v>0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46" t="s">
        <v>247</v>
      </c>
      <c r="BT463" s="45" t="e">
        <f>F463</f>
        <v>#DIV/0!</v>
      </c>
      <c r="BU463" s="45">
        <f>L463</f>
        <v>0</v>
      </c>
      <c r="BV463" s="45">
        <f>R463</f>
        <v>0</v>
      </c>
      <c r="BW463" s="45" t="e">
        <f>X463</f>
        <v>#DIV/0!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36" t="s">
        <v>113</v>
      </c>
      <c r="B464" s="737"/>
      <c r="C464" s="737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str">
        <f t="shared" si="135"/>
        <v>C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e">
        <f t="shared" si="135"/>
        <v>#DIV/0!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str">
        <f t="shared" si="135"/>
        <v>C</v>
      </c>
      <c r="AU464" s="81" t="str">
        <f t="shared" si="135"/>
        <v>C</v>
      </c>
      <c r="AV464" s="81" t="str">
        <f t="shared" si="135"/>
        <v>C</v>
      </c>
      <c r="AW464" s="81" t="str">
        <f t="shared" si="135"/>
        <v>C</v>
      </c>
      <c r="AX464" s="81" t="str">
        <f t="shared" si="135"/>
        <v>C</v>
      </c>
      <c r="AY464" s="81" t="str">
        <f t="shared" si="135"/>
        <v>C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47" t="s">
        <v>249</v>
      </c>
      <c r="BT464" s="45">
        <f>G463</f>
        <v>0</v>
      </c>
      <c r="BU464" s="45" t="e">
        <f>M463</f>
        <v>#DIV/0!</v>
      </c>
      <c r="BV464" s="45">
        <f>S463</f>
        <v>0</v>
      </c>
      <c r="BW464" s="45">
        <f>Y463</f>
        <v>0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48" t="s">
        <v>248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56" t="s">
        <v>252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253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254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255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256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国語３年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よく聞いて、じこしょうかい</v>
      </c>
      <c r="E478" s="553" t="str">
        <f>$E$8</f>
        <v>どきん</v>
      </c>
      <c r="F478" s="553" t="str">
        <f>$F$8</f>
        <v>わたしのさいこうの一日</v>
      </c>
      <c r="G478" s="553" t="str">
        <f>$G$8</f>
        <v>春風をたどって</v>
      </c>
      <c r="H478" s="553" t="str">
        <f>$H$8</f>
        <v>図書館たんていだん</v>
      </c>
      <c r="I478" s="553" t="str">
        <f>$I$8</f>
        <v>他</v>
      </c>
      <c r="J478" s="556" t="str">
        <f>$J$8</f>
        <v>春のくらし</v>
      </c>
      <c r="K478" s="553" t="str">
        <f>$K$8</f>
        <v>もっと知りたい、友だちのこと</v>
      </c>
      <c r="L478" s="553" t="str">
        <f>$L$8</f>
        <v>きちんとつたえるために</v>
      </c>
      <c r="M478" s="553" t="str">
        <f>$M$8</f>
        <v>漢字の音と訓</v>
      </c>
      <c r="N478" s="553" t="str">
        <f>$N$8</f>
        <v>漢字の広場②</v>
      </c>
      <c r="O478" s="559">
        <f>$O$8</f>
        <v>0</v>
      </c>
      <c r="P478" s="553" t="str">
        <f>$P$8</f>
        <v>文様</v>
      </c>
      <c r="Q478" s="553" t="str">
        <f>$Q$8</f>
        <v>こまを楽しむ</v>
      </c>
      <c r="R478" s="553" t="str">
        <f>$R$8</f>
        <v>全体と中心</v>
      </c>
      <c r="S478" s="553" t="str">
        <f>$S$8</f>
        <v>気持ちをこめて、「来てください」</v>
      </c>
      <c r="T478" s="553">
        <f>$T$8</f>
        <v>0</v>
      </c>
      <c r="U478" s="553">
        <f>$U$8</f>
        <v>0</v>
      </c>
      <c r="V478" s="556" t="str">
        <f>$V$8</f>
        <v>漢字の広場③</v>
      </c>
      <c r="W478" s="553" t="str">
        <f>$W$8</f>
        <v>まいごのかぎ</v>
      </c>
      <c r="X478" s="553" t="str">
        <f>$X$8</f>
        <v>俳句を楽しもう</v>
      </c>
      <c r="Y478" s="553" t="str">
        <f>$Y$8</f>
        <v>こそあど言葉を使いこなそう</v>
      </c>
      <c r="Z478" s="553">
        <f>$Z$8</f>
        <v>0</v>
      </c>
      <c r="AA478" s="559">
        <f>$AA$8</f>
        <v>0</v>
      </c>
      <c r="AB478" s="553" t="str">
        <f>$AB$8</f>
        <v>引用するとき</v>
      </c>
      <c r="AC478" s="553" t="str">
        <f>$AC$8</f>
        <v>仕事のくふう、見つけたよ</v>
      </c>
      <c r="AD478" s="553" t="str">
        <f>$AD$8</f>
        <v>符号など</v>
      </c>
      <c r="AE478" s="553" t="str">
        <f>$AE$8</f>
        <v>夏のくらし</v>
      </c>
      <c r="AF478" s="553" t="str">
        <f>$AF$8</f>
        <v>本で知ったことをクイズにしよう</v>
      </c>
      <c r="AG478" s="553" t="str">
        <f>$AG$8</f>
        <v>他</v>
      </c>
      <c r="AH478" s="556" t="str">
        <f>$AH$8</f>
        <v>一学期の漢字テスト</v>
      </c>
      <c r="AI478" s="553">
        <f>$AI$8</f>
        <v>0</v>
      </c>
      <c r="AJ478" s="553">
        <f>$AJ$8</f>
        <v>0</v>
      </c>
      <c r="AK478" s="553">
        <f>$AK$8</f>
        <v>0</v>
      </c>
      <c r="AL478" s="553">
        <f>$AL$8</f>
        <v>0</v>
      </c>
      <c r="AM478" s="559">
        <f>$AM$8</f>
        <v>0</v>
      </c>
      <c r="AN478" s="553">
        <f>$AN$8</f>
        <v>0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領域別国語テスト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137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137"/>
        <v>思判表</v>
      </c>
      <c r="O489" s="717" t="str">
        <f t="shared" si="137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137"/>
        <v>思判表</v>
      </c>
      <c r="U489" s="717" t="str">
        <f t="shared" si="137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137"/>
        <v>思判表</v>
      </c>
      <c r="AA489" s="717" t="str">
        <f t="shared" si="137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137"/>
        <v>思判表</v>
      </c>
      <c r="AG489" s="717" t="str">
        <f t="shared" si="137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137"/>
        <v>思判表</v>
      </c>
      <c r="AM489" s="717" t="str">
        <f t="shared" si="137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137"/>
        <v>思判表</v>
      </c>
      <c r="AS489" s="717" t="str">
        <f t="shared" si="137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137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137"/>
        <v>思判表</v>
      </c>
      <c r="BE489" s="729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70</v>
      </c>
      <c r="E491" s="123">
        <f t="shared" ref="E491:BE491" si="138">E$21</f>
        <v>0</v>
      </c>
      <c r="F491" s="43">
        <f>F$21</f>
        <v>0</v>
      </c>
      <c r="G491" s="43">
        <f>G$21</f>
        <v>30</v>
      </c>
      <c r="H491" s="43">
        <f t="shared" si="138"/>
        <v>30</v>
      </c>
      <c r="I491" s="43">
        <f t="shared" si="138"/>
        <v>100</v>
      </c>
      <c r="J491" s="123">
        <f t="shared" si="138"/>
        <v>55</v>
      </c>
      <c r="K491" s="123">
        <f t="shared" si="138"/>
        <v>40</v>
      </c>
      <c r="L491" s="43">
        <f t="shared" si="138"/>
        <v>5</v>
      </c>
      <c r="M491" s="43">
        <f t="shared" si="138"/>
        <v>0</v>
      </c>
      <c r="N491" s="43">
        <f t="shared" si="138"/>
        <v>45</v>
      </c>
      <c r="O491" s="43">
        <f t="shared" si="138"/>
        <v>100</v>
      </c>
      <c r="P491" s="123">
        <f t="shared" si="138"/>
        <v>30</v>
      </c>
      <c r="Q491" s="43">
        <f t="shared" si="138"/>
        <v>0</v>
      </c>
      <c r="R491" s="43">
        <f t="shared" si="138"/>
        <v>20</v>
      </c>
      <c r="S491" s="43">
        <f t="shared" si="138"/>
        <v>50</v>
      </c>
      <c r="T491" s="43">
        <f t="shared" si="138"/>
        <v>70</v>
      </c>
      <c r="U491" s="43">
        <f t="shared" si="138"/>
        <v>100</v>
      </c>
      <c r="V491" s="123">
        <f t="shared" si="138"/>
        <v>75</v>
      </c>
      <c r="W491" s="123">
        <f t="shared" si="138"/>
        <v>0</v>
      </c>
      <c r="X491" s="123">
        <f t="shared" si="138"/>
        <v>0</v>
      </c>
      <c r="Y491" s="43">
        <f t="shared" si="138"/>
        <v>25</v>
      </c>
      <c r="Z491" s="43">
        <f t="shared" si="138"/>
        <v>25</v>
      </c>
      <c r="AA491" s="43">
        <f t="shared" si="138"/>
        <v>100</v>
      </c>
      <c r="AB491" s="123">
        <f t="shared" si="138"/>
        <v>55</v>
      </c>
      <c r="AC491" s="123">
        <f t="shared" si="138"/>
        <v>0</v>
      </c>
      <c r="AD491" s="43">
        <f t="shared" si="138"/>
        <v>30</v>
      </c>
      <c r="AE491" s="43">
        <f t="shared" si="138"/>
        <v>15</v>
      </c>
      <c r="AF491" s="43">
        <f t="shared" si="138"/>
        <v>45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30</v>
      </c>
      <c r="AU491" s="43">
        <f t="shared" si="138"/>
        <v>10</v>
      </c>
      <c r="AV491" s="43">
        <f t="shared" si="138"/>
        <v>20</v>
      </c>
      <c r="AW491" s="43">
        <f t="shared" si="138"/>
        <v>40</v>
      </c>
      <c r="AX491" s="43">
        <f t="shared" si="138"/>
        <v>70</v>
      </c>
      <c r="AY491" s="43">
        <f t="shared" si="138"/>
        <v>100</v>
      </c>
      <c r="AZ491" s="43">
        <f t="shared" si="138"/>
        <v>415</v>
      </c>
      <c r="BA491" s="43">
        <f t="shared" si="138"/>
        <v>50</v>
      </c>
      <c r="BB491" s="43">
        <f t="shared" si="138"/>
        <v>75</v>
      </c>
      <c r="BC491" s="43">
        <f t="shared" si="138"/>
        <v>160</v>
      </c>
      <c r="BD491" s="43">
        <f t="shared" si="138"/>
        <v>285</v>
      </c>
      <c r="BE491" s="44">
        <f t="shared" si="138"/>
        <v>700</v>
      </c>
      <c r="BS491" s="251" t="s">
        <v>250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49" t="s">
        <v>246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36" t="s">
        <v>105</v>
      </c>
      <c r="B493" s="737"/>
      <c r="C493" s="738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>
        <f t="shared" si="140"/>
        <v>0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 t="e">
        <f t="shared" si="140"/>
        <v>#DIV/0!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>
        <f t="shared" si="140"/>
        <v>0</v>
      </c>
      <c r="AU493" s="52">
        <f t="shared" si="140"/>
        <v>0</v>
      </c>
      <c r="AV493" s="52">
        <f t="shared" si="140"/>
        <v>0</v>
      </c>
      <c r="AW493" s="52">
        <f t="shared" si="140"/>
        <v>0</v>
      </c>
      <c r="AX493" s="52">
        <f t="shared" si="140"/>
        <v>0</v>
      </c>
      <c r="AY493" s="52">
        <f t="shared" si="140"/>
        <v>0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46" t="s">
        <v>247</v>
      </c>
      <c r="BT493" s="45" t="e">
        <f>F493</f>
        <v>#DIV/0!</v>
      </c>
      <c r="BU493" s="45">
        <f>L493</f>
        <v>0</v>
      </c>
      <c r="BV493" s="45">
        <f>R493</f>
        <v>0</v>
      </c>
      <c r="BW493" s="45" t="e">
        <f>X493</f>
        <v>#DIV/0!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36" t="s">
        <v>113</v>
      </c>
      <c r="B494" s="737"/>
      <c r="C494" s="738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str">
        <f t="shared" si="141"/>
        <v>C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e">
        <f t="shared" si="141"/>
        <v>#DIV/0!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str">
        <f t="shared" si="141"/>
        <v>C</v>
      </c>
      <c r="AU494" s="52" t="str">
        <f t="shared" si="141"/>
        <v>C</v>
      </c>
      <c r="AV494" s="52" t="str">
        <f t="shared" si="141"/>
        <v>C</v>
      </c>
      <c r="AW494" s="52" t="str">
        <f t="shared" si="141"/>
        <v>C</v>
      </c>
      <c r="AX494" s="52" t="str">
        <f t="shared" si="141"/>
        <v>C</v>
      </c>
      <c r="AY494" s="52" t="str">
        <f t="shared" si="141"/>
        <v>C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47" t="s">
        <v>249</v>
      </c>
      <c r="BT494" s="45">
        <f>G493</f>
        <v>0</v>
      </c>
      <c r="BU494" s="45" t="e">
        <f>M493</f>
        <v>#DIV/0!</v>
      </c>
      <c r="BV494" s="45">
        <f>S493</f>
        <v>0</v>
      </c>
      <c r="BW494" s="45">
        <f>Y493</f>
        <v>0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48" t="s">
        <v>248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56" t="s">
        <v>252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253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254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255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256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国語３年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よく聞いて、じこしょうかい</v>
      </c>
      <c r="E508" s="553" t="str">
        <f>$E$8</f>
        <v>どきん</v>
      </c>
      <c r="F508" s="553" t="str">
        <f>$F$8</f>
        <v>わたしのさいこうの一日</v>
      </c>
      <c r="G508" s="553" t="str">
        <f>$G$8</f>
        <v>春風をたどって</v>
      </c>
      <c r="H508" s="553" t="str">
        <f>$H$8</f>
        <v>図書館たんていだん</v>
      </c>
      <c r="I508" s="553" t="str">
        <f>$I$8</f>
        <v>他</v>
      </c>
      <c r="J508" s="556" t="str">
        <f>$J$8</f>
        <v>春のくらし</v>
      </c>
      <c r="K508" s="553" t="str">
        <f>$K$8</f>
        <v>もっと知りたい、友だちのこと</v>
      </c>
      <c r="L508" s="553" t="str">
        <f>$L$8</f>
        <v>きちんとつたえるために</v>
      </c>
      <c r="M508" s="553" t="str">
        <f>$M$8</f>
        <v>漢字の音と訓</v>
      </c>
      <c r="N508" s="553" t="str">
        <f>$N$8</f>
        <v>漢字の広場②</v>
      </c>
      <c r="O508" s="559">
        <f>$O$8</f>
        <v>0</v>
      </c>
      <c r="P508" s="553" t="str">
        <f>$P$8</f>
        <v>文様</v>
      </c>
      <c r="Q508" s="553" t="str">
        <f>$Q$8</f>
        <v>こまを楽しむ</v>
      </c>
      <c r="R508" s="553" t="str">
        <f>$R$8</f>
        <v>全体と中心</v>
      </c>
      <c r="S508" s="553" t="str">
        <f>$S$8</f>
        <v>気持ちをこめて、「来てください」</v>
      </c>
      <c r="T508" s="553">
        <f>$T$8</f>
        <v>0</v>
      </c>
      <c r="U508" s="553">
        <f>$U$8</f>
        <v>0</v>
      </c>
      <c r="V508" s="556" t="str">
        <f>$V$8</f>
        <v>漢字の広場③</v>
      </c>
      <c r="W508" s="553" t="str">
        <f>$W$8</f>
        <v>まいごのかぎ</v>
      </c>
      <c r="X508" s="553" t="str">
        <f>$X$8</f>
        <v>俳句を楽しもう</v>
      </c>
      <c r="Y508" s="553" t="str">
        <f>$Y$8</f>
        <v>こそあど言葉を使いこなそう</v>
      </c>
      <c r="Z508" s="553">
        <f>$Z$8</f>
        <v>0</v>
      </c>
      <c r="AA508" s="559">
        <f>$AA$8</f>
        <v>0</v>
      </c>
      <c r="AB508" s="553" t="str">
        <f>$AB$8</f>
        <v>引用するとき</v>
      </c>
      <c r="AC508" s="553" t="str">
        <f>$AC$8</f>
        <v>仕事のくふう、見つけたよ</v>
      </c>
      <c r="AD508" s="553" t="str">
        <f>$AD$8</f>
        <v>符号など</v>
      </c>
      <c r="AE508" s="553" t="str">
        <f>$AE$8</f>
        <v>夏のくらし</v>
      </c>
      <c r="AF508" s="553" t="str">
        <f>$AF$8</f>
        <v>本で知ったことをクイズにしよう</v>
      </c>
      <c r="AG508" s="553" t="str">
        <f>$AG$8</f>
        <v>他</v>
      </c>
      <c r="AH508" s="556" t="str">
        <f>$AH$8</f>
        <v>一学期の漢字テスト</v>
      </c>
      <c r="AI508" s="553">
        <f>$AI$8</f>
        <v>0</v>
      </c>
      <c r="AJ508" s="553">
        <f>$AJ$8</f>
        <v>0</v>
      </c>
      <c r="AK508" s="553">
        <f>$AK$8</f>
        <v>0</v>
      </c>
      <c r="AL508" s="553">
        <f>$AL$8</f>
        <v>0</v>
      </c>
      <c r="AM508" s="559">
        <f>$AM$8</f>
        <v>0</v>
      </c>
      <c r="AN508" s="553">
        <f>$AN$8</f>
        <v>0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領域別国語テスト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143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143"/>
        <v>思判表</v>
      </c>
      <c r="O519" s="717" t="str">
        <f t="shared" si="143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143"/>
        <v>思判表</v>
      </c>
      <c r="U519" s="717" t="str">
        <f t="shared" si="143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143"/>
        <v>思判表</v>
      </c>
      <c r="AA519" s="717" t="str">
        <f t="shared" si="143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143"/>
        <v>思判表</v>
      </c>
      <c r="AG519" s="717" t="str">
        <f t="shared" si="143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143"/>
        <v>思判表</v>
      </c>
      <c r="AM519" s="717" t="str">
        <f t="shared" si="143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143"/>
        <v>思判表</v>
      </c>
      <c r="AS519" s="717" t="str">
        <f t="shared" si="143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143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143"/>
        <v>思判表</v>
      </c>
      <c r="BE519" s="729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70</v>
      </c>
      <c r="E521" s="123">
        <f t="shared" ref="E521:BE521" si="144">E$21</f>
        <v>0</v>
      </c>
      <c r="F521" s="43">
        <f>F$21</f>
        <v>0</v>
      </c>
      <c r="G521" s="43">
        <f>G$21</f>
        <v>30</v>
      </c>
      <c r="H521" s="43">
        <f t="shared" si="144"/>
        <v>30</v>
      </c>
      <c r="I521" s="43">
        <f t="shared" si="144"/>
        <v>100</v>
      </c>
      <c r="J521" s="123">
        <f t="shared" si="144"/>
        <v>55</v>
      </c>
      <c r="K521" s="123">
        <f t="shared" si="144"/>
        <v>40</v>
      </c>
      <c r="L521" s="43">
        <f t="shared" si="144"/>
        <v>5</v>
      </c>
      <c r="M521" s="43">
        <f t="shared" si="144"/>
        <v>0</v>
      </c>
      <c r="N521" s="43">
        <f t="shared" si="144"/>
        <v>45</v>
      </c>
      <c r="O521" s="43">
        <f t="shared" si="144"/>
        <v>100</v>
      </c>
      <c r="P521" s="123">
        <f t="shared" si="144"/>
        <v>30</v>
      </c>
      <c r="Q521" s="43">
        <f t="shared" si="144"/>
        <v>0</v>
      </c>
      <c r="R521" s="43">
        <f t="shared" si="144"/>
        <v>20</v>
      </c>
      <c r="S521" s="43">
        <f t="shared" si="144"/>
        <v>50</v>
      </c>
      <c r="T521" s="43">
        <f t="shared" si="144"/>
        <v>70</v>
      </c>
      <c r="U521" s="43">
        <f t="shared" si="144"/>
        <v>100</v>
      </c>
      <c r="V521" s="123">
        <f t="shared" si="144"/>
        <v>75</v>
      </c>
      <c r="W521" s="123">
        <f t="shared" si="144"/>
        <v>0</v>
      </c>
      <c r="X521" s="123">
        <f t="shared" si="144"/>
        <v>0</v>
      </c>
      <c r="Y521" s="43">
        <f t="shared" si="144"/>
        <v>25</v>
      </c>
      <c r="Z521" s="43">
        <f t="shared" si="144"/>
        <v>25</v>
      </c>
      <c r="AA521" s="43">
        <f t="shared" si="144"/>
        <v>100</v>
      </c>
      <c r="AB521" s="123">
        <f t="shared" si="144"/>
        <v>55</v>
      </c>
      <c r="AC521" s="123">
        <f t="shared" si="144"/>
        <v>0</v>
      </c>
      <c r="AD521" s="43">
        <f t="shared" si="144"/>
        <v>30</v>
      </c>
      <c r="AE521" s="43">
        <f t="shared" si="144"/>
        <v>15</v>
      </c>
      <c r="AF521" s="43">
        <f t="shared" si="144"/>
        <v>45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30</v>
      </c>
      <c r="AU521" s="43">
        <f t="shared" si="144"/>
        <v>10</v>
      </c>
      <c r="AV521" s="43">
        <f t="shared" si="144"/>
        <v>20</v>
      </c>
      <c r="AW521" s="43">
        <f t="shared" si="144"/>
        <v>40</v>
      </c>
      <c r="AX521" s="43">
        <f t="shared" si="144"/>
        <v>70</v>
      </c>
      <c r="AY521" s="43">
        <f t="shared" si="144"/>
        <v>100</v>
      </c>
      <c r="AZ521" s="43">
        <f t="shared" si="144"/>
        <v>415</v>
      </c>
      <c r="BA521" s="43">
        <f t="shared" si="144"/>
        <v>50</v>
      </c>
      <c r="BB521" s="43">
        <f t="shared" si="144"/>
        <v>75</v>
      </c>
      <c r="BC521" s="43">
        <f t="shared" si="144"/>
        <v>160</v>
      </c>
      <c r="BD521" s="43">
        <f t="shared" si="144"/>
        <v>285</v>
      </c>
      <c r="BE521" s="44">
        <f t="shared" si="144"/>
        <v>700</v>
      </c>
      <c r="BS521" s="251" t="s">
        <v>250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49" t="s">
        <v>246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36" t="s">
        <v>105</v>
      </c>
      <c r="B523" s="737"/>
      <c r="C523" s="738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>
        <f t="shared" si="146"/>
        <v>0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 t="e">
        <f t="shared" si="146"/>
        <v>#DIV/0!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>
        <f t="shared" si="146"/>
        <v>0</v>
      </c>
      <c r="AU523" s="52">
        <f t="shared" si="146"/>
        <v>0</v>
      </c>
      <c r="AV523" s="52">
        <f t="shared" si="146"/>
        <v>0</v>
      </c>
      <c r="AW523" s="52">
        <f t="shared" si="146"/>
        <v>0</v>
      </c>
      <c r="AX523" s="52">
        <f t="shared" si="146"/>
        <v>0</v>
      </c>
      <c r="AY523" s="52">
        <f t="shared" si="146"/>
        <v>0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46" t="s">
        <v>247</v>
      </c>
      <c r="BT523" s="45" t="e">
        <f>F523</f>
        <v>#DIV/0!</v>
      </c>
      <c r="BU523" s="45">
        <f>L523</f>
        <v>0</v>
      </c>
      <c r="BV523" s="45">
        <f>R523</f>
        <v>0</v>
      </c>
      <c r="BW523" s="45" t="e">
        <f>X523</f>
        <v>#DIV/0!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36" t="s">
        <v>113</v>
      </c>
      <c r="B524" s="737"/>
      <c r="C524" s="738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str">
        <f t="shared" si="147"/>
        <v>C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e">
        <f t="shared" si="147"/>
        <v>#DIV/0!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str">
        <f t="shared" si="147"/>
        <v>C</v>
      </c>
      <c r="AU524" s="52" t="str">
        <f t="shared" si="147"/>
        <v>C</v>
      </c>
      <c r="AV524" s="52" t="str">
        <f t="shared" si="147"/>
        <v>C</v>
      </c>
      <c r="AW524" s="52" t="str">
        <f t="shared" si="147"/>
        <v>C</v>
      </c>
      <c r="AX524" s="52" t="str">
        <f t="shared" si="147"/>
        <v>C</v>
      </c>
      <c r="AY524" s="52" t="str">
        <f t="shared" si="147"/>
        <v>C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47" t="s">
        <v>249</v>
      </c>
      <c r="BT524" s="45">
        <f>G523</f>
        <v>0</v>
      </c>
      <c r="BU524" s="45" t="e">
        <f>M523</f>
        <v>#DIV/0!</v>
      </c>
      <c r="BV524" s="45">
        <f>S523</f>
        <v>0</v>
      </c>
      <c r="BW524" s="45">
        <f>Y523</f>
        <v>0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48" t="s">
        <v>248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56" t="s">
        <v>252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253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254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255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256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国語３年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よく聞いて、じこしょうかい</v>
      </c>
      <c r="E538" s="553" t="str">
        <f>$E$8</f>
        <v>どきん</v>
      </c>
      <c r="F538" s="553" t="str">
        <f>$F$8</f>
        <v>わたしのさいこうの一日</v>
      </c>
      <c r="G538" s="553" t="str">
        <f>$G$8</f>
        <v>春風をたどって</v>
      </c>
      <c r="H538" s="553" t="str">
        <f>$H$8</f>
        <v>図書館たんていだん</v>
      </c>
      <c r="I538" s="553" t="str">
        <f>$I$8</f>
        <v>他</v>
      </c>
      <c r="J538" s="556" t="str">
        <f>$J$8</f>
        <v>春のくらし</v>
      </c>
      <c r="K538" s="553" t="str">
        <f>$K$8</f>
        <v>もっと知りたい、友だちのこと</v>
      </c>
      <c r="L538" s="553" t="str">
        <f>$L$8</f>
        <v>きちんとつたえるために</v>
      </c>
      <c r="M538" s="553" t="str">
        <f>$M$8</f>
        <v>漢字の音と訓</v>
      </c>
      <c r="N538" s="553" t="str">
        <f>$N$8</f>
        <v>漢字の広場②</v>
      </c>
      <c r="O538" s="559">
        <f>$O$8</f>
        <v>0</v>
      </c>
      <c r="P538" s="553" t="str">
        <f>$P$8</f>
        <v>文様</v>
      </c>
      <c r="Q538" s="553" t="str">
        <f>$Q$8</f>
        <v>こまを楽しむ</v>
      </c>
      <c r="R538" s="553" t="str">
        <f>$R$8</f>
        <v>全体と中心</v>
      </c>
      <c r="S538" s="553" t="str">
        <f>$S$8</f>
        <v>気持ちをこめて、「来てください」</v>
      </c>
      <c r="T538" s="553">
        <f>$T$8</f>
        <v>0</v>
      </c>
      <c r="U538" s="553">
        <f>$U$8</f>
        <v>0</v>
      </c>
      <c r="V538" s="556" t="str">
        <f>$V$8</f>
        <v>漢字の広場③</v>
      </c>
      <c r="W538" s="553" t="str">
        <f>$W$8</f>
        <v>まいごのかぎ</v>
      </c>
      <c r="X538" s="553" t="str">
        <f>$X$8</f>
        <v>俳句を楽しもう</v>
      </c>
      <c r="Y538" s="553" t="str">
        <f>$Y$8</f>
        <v>こそあど言葉を使いこなそう</v>
      </c>
      <c r="Z538" s="553">
        <f>$Z$8</f>
        <v>0</v>
      </c>
      <c r="AA538" s="559">
        <f>$AA$8</f>
        <v>0</v>
      </c>
      <c r="AB538" s="553" t="str">
        <f>$AB$8</f>
        <v>引用するとき</v>
      </c>
      <c r="AC538" s="553" t="str">
        <f>$AC$8</f>
        <v>仕事のくふう、見つけたよ</v>
      </c>
      <c r="AD538" s="553" t="str">
        <f>$AD$8</f>
        <v>符号など</v>
      </c>
      <c r="AE538" s="553" t="str">
        <f>$AE$8</f>
        <v>夏のくらし</v>
      </c>
      <c r="AF538" s="553" t="str">
        <f>$AF$8</f>
        <v>本で知ったことをクイズにしよう</v>
      </c>
      <c r="AG538" s="553" t="str">
        <f>$AG$8</f>
        <v>他</v>
      </c>
      <c r="AH538" s="556" t="str">
        <f>$AH$8</f>
        <v>一学期の漢字テスト</v>
      </c>
      <c r="AI538" s="553">
        <f>$AI$8</f>
        <v>0</v>
      </c>
      <c r="AJ538" s="553">
        <f>$AJ$8</f>
        <v>0</v>
      </c>
      <c r="AK538" s="553">
        <f>$AK$8</f>
        <v>0</v>
      </c>
      <c r="AL538" s="553">
        <f>$AL$8</f>
        <v>0</v>
      </c>
      <c r="AM538" s="559">
        <f>$AM$8</f>
        <v>0</v>
      </c>
      <c r="AN538" s="553">
        <f>$AN$8</f>
        <v>0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領域別国語テスト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149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149"/>
        <v>思判表</v>
      </c>
      <c r="O549" s="717" t="str">
        <f t="shared" si="149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149"/>
        <v>思判表</v>
      </c>
      <c r="U549" s="717" t="str">
        <f t="shared" si="149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149"/>
        <v>思判表</v>
      </c>
      <c r="AA549" s="717" t="str">
        <f t="shared" si="149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149"/>
        <v>思判表</v>
      </c>
      <c r="AG549" s="717" t="str">
        <f t="shared" si="149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149"/>
        <v>思判表</v>
      </c>
      <c r="AM549" s="717" t="str">
        <f t="shared" si="149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149"/>
        <v>思判表</v>
      </c>
      <c r="AS549" s="717" t="str">
        <f t="shared" si="149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149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149"/>
        <v>思判表</v>
      </c>
      <c r="BE549" s="729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70</v>
      </c>
      <c r="E551" s="123">
        <f t="shared" ref="E551:BE551" si="150">E$21</f>
        <v>0</v>
      </c>
      <c r="F551" s="43">
        <f>F$21</f>
        <v>0</v>
      </c>
      <c r="G551" s="43">
        <f>G$21</f>
        <v>30</v>
      </c>
      <c r="H551" s="43">
        <f t="shared" si="150"/>
        <v>30</v>
      </c>
      <c r="I551" s="43">
        <f t="shared" si="150"/>
        <v>100</v>
      </c>
      <c r="J551" s="123">
        <f t="shared" si="150"/>
        <v>55</v>
      </c>
      <c r="K551" s="123">
        <f t="shared" si="150"/>
        <v>40</v>
      </c>
      <c r="L551" s="43">
        <f t="shared" si="150"/>
        <v>5</v>
      </c>
      <c r="M551" s="43">
        <f t="shared" si="150"/>
        <v>0</v>
      </c>
      <c r="N551" s="43">
        <f t="shared" si="150"/>
        <v>45</v>
      </c>
      <c r="O551" s="43">
        <f t="shared" si="150"/>
        <v>100</v>
      </c>
      <c r="P551" s="123">
        <f t="shared" si="150"/>
        <v>30</v>
      </c>
      <c r="Q551" s="43">
        <f t="shared" si="150"/>
        <v>0</v>
      </c>
      <c r="R551" s="43">
        <f t="shared" si="150"/>
        <v>20</v>
      </c>
      <c r="S551" s="43">
        <f t="shared" si="150"/>
        <v>50</v>
      </c>
      <c r="T551" s="43">
        <f t="shared" si="150"/>
        <v>70</v>
      </c>
      <c r="U551" s="43">
        <f t="shared" si="150"/>
        <v>100</v>
      </c>
      <c r="V551" s="123">
        <f t="shared" si="150"/>
        <v>75</v>
      </c>
      <c r="W551" s="123">
        <f t="shared" si="150"/>
        <v>0</v>
      </c>
      <c r="X551" s="123">
        <f t="shared" si="150"/>
        <v>0</v>
      </c>
      <c r="Y551" s="43">
        <f t="shared" si="150"/>
        <v>25</v>
      </c>
      <c r="Z551" s="43">
        <f t="shared" si="150"/>
        <v>25</v>
      </c>
      <c r="AA551" s="43">
        <f t="shared" si="150"/>
        <v>100</v>
      </c>
      <c r="AB551" s="123">
        <f t="shared" si="150"/>
        <v>55</v>
      </c>
      <c r="AC551" s="123">
        <f t="shared" si="150"/>
        <v>0</v>
      </c>
      <c r="AD551" s="43">
        <f t="shared" si="150"/>
        <v>30</v>
      </c>
      <c r="AE551" s="43">
        <f t="shared" si="150"/>
        <v>15</v>
      </c>
      <c r="AF551" s="43">
        <f t="shared" si="150"/>
        <v>45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30</v>
      </c>
      <c r="AU551" s="43">
        <f t="shared" si="150"/>
        <v>10</v>
      </c>
      <c r="AV551" s="43">
        <f t="shared" si="150"/>
        <v>20</v>
      </c>
      <c r="AW551" s="43">
        <f t="shared" si="150"/>
        <v>40</v>
      </c>
      <c r="AX551" s="43">
        <f t="shared" si="150"/>
        <v>70</v>
      </c>
      <c r="AY551" s="43">
        <f t="shared" si="150"/>
        <v>100</v>
      </c>
      <c r="AZ551" s="43">
        <f t="shared" si="150"/>
        <v>415</v>
      </c>
      <c r="BA551" s="43">
        <f t="shared" si="150"/>
        <v>50</v>
      </c>
      <c r="BB551" s="43">
        <f t="shared" si="150"/>
        <v>75</v>
      </c>
      <c r="BC551" s="43">
        <f t="shared" si="150"/>
        <v>160</v>
      </c>
      <c r="BD551" s="43">
        <f t="shared" si="150"/>
        <v>285</v>
      </c>
      <c r="BE551" s="44">
        <f t="shared" si="150"/>
        <v>700</v>
      </c>
      <c r="BS551" s="251" t="s">
        <v>250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49" t="s">
        <v>246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36" t="s">
        <v>105</v>
      </c>
      <c r="B553" s="737"/>
      <c r="C553" s="738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>
        <f t="shared" si="152"/>
        <v>0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 t="e">
        <f t="shared" si="152"/>
        <v>#DIV/0!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>
        <f t="shared" si="152"/>
        <v>0</v>
      </c>
      <c r="AU553" s="52">
        <f t="shared" si="152"/>
        <v>0</v>
      </c>
      <c r="AV553" s="52">
        <f t="shared" si="152"/>
        <v>0</v>
      </c>
      <c r="AW553" s="52">
        <f t="shared" si="152"/>
        <v>0</v>
      </c>
      <c r="AX553" s="52">
        <f t="shared" si="152"/>
        <v>0</v>
      </c>
      <c r="AY553" s="52">
        <f t="shared" si="152"/>
        <v>0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46" t="s">
        <v>247</v>
      </c>
      <c r="BT553" s="45" t="e">
        <f>F553</f>
        <v>#DIV/0!</v>
      </c>
      <c r="BU553" s="45">
        <f>L553</f>
        <v>0</v>
      </c>
      <c r="BV553" s="45">
        <f>R553</f>
        <v>0</v>
      </c>
      <c r="BW553" s="45" t="e">
        <f>X553</f>
        <v>#DIV/0!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36" t="s">
        <v>113</v>
      </c>
      <c r="B554" s="737"/>
      <c r="C554" s="738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str">
        <f t="shared" si="153"/>
        <v>C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e">
        <f t="shared" si="153"/>
        <v>#DIV/0!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str">
        <f t="shared" si="153"/>
        <v>C</v>
      </c>
      <c r="AU554" s="56" t="str">
        <f t="shared" si="153"/>
        <v>C</v>
      </c>
      <c r="AV554" s="56" t="str">
        <f t="shared" si="153"/>
        <v>C</v>
      </c>
      <c r="AW554" s="56" t="str">
        <f t="shared" si="153"/>
        <v>C</v>
      </c>
      <c r="AX554" s="56" t="str">
        <f t="shared" si="153"/>
        <v>C</v>
      </c>
      <c r="AY554" s="56" t="str">
        <f t="shared" si="153"/>
        <v>C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47" t="s">
        <v>249</v>
      </c>
      <c r="BT554" s="45">
        <f>G553</f>
        <v>0</v>
      </c>
      <c r="BU554" s="45" t="e">
        <f>M553</f>
        <v>#DIV/0!</v>
      </c>
      <c r="BV554" s="45">
        <f>S553</f>
        <v>0</v>
      </c>
      <c r="BW554" s="45">
        <f>Y553</f>
        <v>0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48" t="s">
        <v>248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56" t="s">
        <v>252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253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254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255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256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国語３年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よく聞いて、じこしょうかい</v>
      </c>
      <c r="E568" s="553" t="str">
        <f>$E$8</f>
        <v>どきん</v>
      </c>
      <c r="F568" s="553" t="str">
        <f>$F$8</f>
        <v>わたしのさいこうの一日</v>
      </c>
      <c r="G568" s="553" t="str">
        <f>$G$8</f>
        <v>春風をたどって</v>
      </c>
      <c r="H568" s="553" t="str">
        <f>$H$8</f>
        <v>図書館たんていだん</v>
      </c>
      <c r="I568" s="553" t="str">
        <f>$I$8</f>
        <v>他</v>
      </c>
      <c r="J568" s="556" t="str">
        <f>$J$8</f>
        <v>春のくらし</v>
      </c>
      <c r="K568" s="553" t="str">
        <f>$K$8</f>
        <v>もっと知りたい、友だちのこと</v>
      </c>
      <c r="L568" s="553" t="str">
        <f>$L$8</f>
        <v>きちんとつたえるために</v>
      </c>
      <c r="M568" s="553" t="str">
        <f>$M$8</f>
        <v>漢字の音と訓</v>
      </c>
      <c r="N568" s="553" t="str">
        <f>$N$8</f>
        <v>漢字の広場②</v>
      </c>
      <c r="O568" s="559">
        <f>$O$8</f>
        <v>0</v>
      </c>
      <c r="P568" s="553" t="str">
        <f>$P$8</f>
        <v>文様</v>
      </c>
      <c r="Q568" s="553" t="str">
        <f>$Q$8</f>
        <v>こまを楽しむ</v>
      </c>
      <c r="R568" s="553" t="str">
        <f>$R$8</f>
        <v>全体と中心</v>
      </c>
      <c r="S568" s="553" t="str">
        <f>$S$8</f>
        <v>気持ちをこめて、「来てください」</v>
      </c>
      <c r="T568" s="553">
        <f>$T$8</f>
        <v>0</v>
      </c>
      <c r="U568" s="553">
        <f>$U$8</f>
        <v>0</v>
      </c>
      <c r="V568" s="556" t="str">
        <f>$V$8</f>
        <v>漢字の広場③</v>
      </c>
      <c r="W568" s="553" t="str">
        <f>$W$8</f>
        <v>まいごのかぎ</v>
      </c>
      <c r="X568" s="553" t="str">
        <f>$X$8</f>
        <v>俳句を楽しもう</v>
      </c>
      <c r="Y568" s="553" t="str">
        <f>$Y$8</f>
        <v>こそあど言葉を使いこなそう</v>
      </c>
      <c r="Z568" s="553">
        <f>$Z$8</f>
        <v>0</v>
      </c>
      <c r="AA568" s="559">
        <f>$AA$8</f>
        <v>0</v>
      </c>
      <c r="AB568" s="553" t="str">
        <f>$AB$8</f>
        <v>引用するとき</v>
      </c>
      <c r="AC568" s="553" t="str">
        <f>$AC$8</f>
        <v>仕事のくふう、見つけたよ</v>
      </c>
      <c r="AD568" s="553" t="str">
        <f>$AD$8</f>
        <v>符号など</v>
      </c>
      <c r="AE568" s="553" t="str">
        <f>$AE$8</f>
        <v>夏のくらし</v>
      </c>
      <c r="AF568" s="553" t="str">
        <f>$AF$8</f>
        <v>本で知ったことをクイズにしよう</v>
      </c>
      <c r="AG568" s="553" t="str">
        <f>$AG$8</f>
        <v>他</v>
      </c>
      <c r="AH568" s="556" t="str">
        <f>$AH$8</f>
        <v>一学期の漢字テスト</v>
      </c>
      <c r="AI568" s="553">
        <f>$AI$8</f>
        <v>0</v>
      </c>
      <c r="AJ568" s="553">
        <f>$AJ$8</f>
        <v>0</v>
      </c>
      <c r="AK568" s="553">
        <f>$AK$8</f>
        <v>0</v>
      </c>
      <c r="AL568" s="553">
        <f>$AL$8</f>
        <v>0</v>
      </c>
      <c r="AM568" s="559">
        <f>$AM$8</f>
        <v>0</v>
      </c>
      <c r="AN568" s="553">
        <f>$AN$8</f>
        <v>0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領域別国語テスト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155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155"/>
        <v>思判表</v>
      </c>
      <c r="O579" s="717" t="str">
        <f t="shared" si="155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155"/>
        <v>思判表</v>
      </c>
      <c r="U579" s="717" t="str">
        <f t="shared" si="155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155"/>
        <v>思判表</v>
      </c>
      <c r="AA579" s="717" t="str">
        <f t="shared" si="155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155"/>
        <v>思判表</v>
      </c>
      <c r="AG579" s="717" t="str">
        <f t="shared" si="155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155"/>
        <v>思判表</v>
      </c>
      <c r="AM579" s="717" t="str">
        <f t="shared" si="155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155"/>
        <v>思判表</v>
      </c>
      <c r="AS579" s="717" t="str">
        <f t="shared" si="155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155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155"/>
        <v>思判表</v>
      </c>
      <c r="BE579" s="729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70</v>
      </c>
      <c r="E581" s="123">
        <f t="shared" ref="E581:BE581" si="156">E$21</f>
        <v>0</v>
      </c>
      <c r="F581" s="43">
        <f>F$21</f>
        <v>0</v>
      </c>
      <c r="G581" s="43">
        <f>G$21</f>
        <v>30</v>
      </c>
      <c r="H581" s="43">
        <f t="shared" si="156"/>
        <v>30</v>
      </c>
      <c r="I581" s="43">
        <f t="shared" si="156"/>
        <v>100</v>
      </c>
      <c r="J581" s="123">
        <f t="shared" si="156"/>
        <v>55</v>
      </c>
      <c r="K581" s="123">
        <f t="shared" si="156"/>
        <v>40</v>
      </c>
      <c r="L581" s="43">
        <f t="shared" si="156"/>
        <v>5</v>
      </c>
      <c r="M581" s="43">
        <f t="shared" si="156"/>
        <v>0</v>
      </c>
      <c r="N581" s="43">
        <f t="shared" si="156"/>
        <v>45</v>
      </c>
      <c r="O581" s="43">
        <f t="shared" si="156"/>
        <v>100</v>
      </c>
      <c r="P581" s="123">
        <f t="shared" si="156"/>
        <v>30</v>
      </c>
      <c r="Q581" s="43">
        <f t="shared" si="156"/>
        <v>0</v>
      </c>
      <c r="R581" s="43">
        <f t="shared" si="156"/>
        <v>20</v>
      </c>
      <c r="S581" s="43">
        <f t="shared" si="156"/>
        <v>50</v>
      </c>
      <c r="T581" s="43">
        <f t="shared" si="156"/>
        <v>70</v>
      </c>
      <c r="U581" s="43">
        <f t="shared" si="156"/>
        <v>100</v>
      </c>
      <c r="V581" s="123">
        <f t="shared" si="156"/>
        <v>75</v>
      </c>
      <c r="W581" s="123">
        <f t="shared" si="156"/>
        <v>0</v>
      </c>
      <c r="X581" s="123">
        <f t="shared" si="156"/>
        <v>0</v>
      </c>
      <c r="Y581" s="43">
        <f t="shared" si="156"/>
        <v>25</v>
      </c>
      <c r="Z581" s="43">
        <f t="shared" si="156"/>
        <v>25</v>
      </c>
      <c r="AA581" s="43">
        <f t="shared" si="156"/>
        <v>100</v>
      </c>
      <c r="AB581" s="123">
        <f t="shared" si="156"/>
        <v>55</v>
      </c>
      <c r="AC581" s="123">
        <f t="shared" si="156"/>
        <v>0</v>
      </c>
      <c r="AD581" s="43">
        <f t="shared" si="156"/>
        <v>30</v>
      </c>
      <c r="AE581" s="43">
        <f t="shared" si="156"/>
        <v>15</v>
      </c>
      <c r="AF581" s="43">
        <f t="shared" si="156"/>
        <v>45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30</v>
      </c>
      <c r="AU581" s="43">
        <f t="shared" si="156"/>
        <v>10</v>
      </c>
      <c r="AV581" s="43">
        <f t="shared" si="156"/>
        <v>20</v>
      </c>
      <c r="AW581" s="43">
        <f t="shared" si="156"/>
        <v>40</v>
      </c>
      <c r="AX581" s="43">
        <f t="shared" si="156"/>
        <v>70</v>
      </c>
      <c r="AY581" s="43">
        <f t="shared" si="156"/>
        <v>100</v>
      </c>
      <c r="AZ581" s="43">
        <f t="shared" si="156"/>
        <v>415</v>
      </c>
      <c r="BA581" s="43">
        <f t="shared" si="156"/>
        <v>50</v>
      </c>
      <c r="BB581" s="43">
        <f t="shared" si="156"/>
        <v>75</v>
      </c>
      <c r="BC581" s="43">
        <f t="shared" si="156"/>
        <v>160</v>
      </c>
      <c r="BD581" s="43">
        <f t="shared" si="156"/>
        <v>285</v>
      </c>
      <c r="BE581" s="44">
        <f t="shared" si="156"/>
        <v>700</v>
      </c>
      <c r="BS581" s="251" t="s">
        <v>250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49" t="s">
        <v>246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36" t="s">
        <v>105</v>
      </c>
      <c r="B583" s="737"/>
      <c r="C583" s="738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>
        <f t="shared" si="158"/>
        <v>0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 t="e">
        <f t="shared" si="158"/>
        <v>#DIV/0!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>
        <f t="shared" si="158"/>
        <v>0</v>
      </c>
      <c r="AU583" s="52">
        <f t="shared" si="158"/>
        <v>0</v>
      </c>
      <c r="AV583" s="52">
        <f t="shared" si="158"/>
        <v>0</v>
      </c>
      <c r="AW583" s="52">
        <f t="shared" si="158"/>
        <v>0</v>
      </c>
      <c r="AX583" s="52">
        <f t="shared" si="158"/>
        <v>0</v>
      </c>
      <c r="AY583" s="52">
        <f t="shared" si="158"/>
        <v>0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46" t="s">
        <v>247</v>
      </c>
      <c r="BT583" s="45" t="e">
        <f>F583</f>
        <v>#DIV/0!</v>
      </c>
      <c r="BU583" s="45">
        <f>L583</f>
        <v>0</v>
      </c>
      <c r="BV583" s="45">
        <f>R583</f>
        <v>0</v>
      </c>
      <c r="BW583" s="45" t="e">
        <f>X583</f>
        <v>#DIV/0!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36" t="s">
        <v>113</v>
      </c>
      <c r="B584" s="737"/>
      <c r="C584" s="738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str">
        <f t="shared" si="159"/>
        <v>C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e">
        <f t="shared" si="159"/>
        <v>#DIV/0!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str">
        <f t="shared" si="159"/>
        <v>C</v>
      </c>
      <c r="AU584" s="56" t="str">
        <f t="shared" si="159"/>
        <v>C</v>
      </c>
      <c r="AV584" s="56" t="str">
        <f t="shared" si="159"/>
        <v>C</v>
      </c>
      <c r="AW584" s="56" t="str">
        <f t="shared" si="159"/>
        <v>C</v>
      </c>
      <c r="AX584" s="56" t="str">
        <f t="shared" si="159"/>
        <v>C</v>
      </c>
      <c r="AY584" s="56" t="str">
        <f t="shared" si="159"/>
        <v>C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47" t="s">
        <v>249</v>
      </c>
      <c r="BT584" s="45">
        <f>G583</f>
        <v>0</v>
      </c>
      <c r="BU584" s="45" t="e">
        <f>M583</f>
        <v>#DIV/0!</v>
      </c>
      <c r="BV584" s="45">
        <f>S583</f>
        <v>0</v>
      </c>
      <c r="BW584" s="45">
        <f>Y583</f>
        <v>0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48" t="s">
        <v>248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56" t="s">
        <v>252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253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254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255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256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国語３年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よく聞いて、じこしょうかい</v>
      </c>
      <c r="E598" s="553" t="str">
        <f>$E$8</f>
        <v>どきん</v>
      </c>
      <c r="F598" s="553" t="str">
        <f>$F$8</f>
        <v>わたしのさいこうの一日</v>
      </c>
      <c r="G598" s="553" t="str">
        <f>$G$8</f>
        <v>春風をたどって</v>
      </c>
      <c r="H598" s="553" t="str">
        <f>$H$8</f>
        <v>図書館たんていだん</v>
      </c>
      <c r="I598" s="553" t="str">
        <f>$I$8</f>
        <v>他</v>
      </c>
      <c r="J598" s="556" t="str">
        <f>$J$8</f>
        <v>春のくらし</v>
      </c>
      <c r="K598" s="553" t="str">
        <f>$K$8</f>
        <v>もっと知りたい、友だちのこと</v>
      </c>
      <c r="L598" s="553" t="str">
        <f>$L$8</f>
        <v>きちんとつたえるために</v>
      </c>
      <c r="M598" s="553" t="str">
        <f>$M$8</f>
        <v>漢字の音と訓</v>
      </c>
      <c r="N598" s="553" t="str">
        <f>$N$8</f>
        <v>漢字の広場②</v>
      </c>
      <c r="O598" s="559">
        <f>$O$8</f>
        <v>0</v>
      </c>
      <c r="P598" s="553" t="str">
        <f>$P$8</f>
        <v>文様</v>
      </c>
      <c r="Q598" s="553" t="str">
        <f>$Q$8</f>
        <v>こまを楽しむ</v>
      </c>
      <c r="R598" s="553" t="str">
        <f>$R$8</f>
        <v>全体と中心</v>
      </c>
      <c r="S598" s="553" t="str">
        <f>$S$8</f>
        <v>気持ちをこめて、「来てください」</v>
      </c>
      <c r="T598" s="553">
        <f>$T$8</f>
        <v>0</v>
      </c>
      <c r="U598" s="553">
        <f>$U$8</f>
        <v>0</v>
      </c>
      <c r="V598" s="556" t="str">
        <f>$V$8</f>
        <v>漢字の広場③</v>
      </c>
      <c r="W598" s="553" t="str">
        <f>$W$8</f>
        <v>まいごのかぎ</v>
      </c>
      <c r="X598" s="553" t="str">
        <f>$X$8</f>
        <v>俳句を楽しもう</v>
      </c>
      <c r="Y598" s="553" t="str">
        <f>$Y$8</f>
        <v>こそあど言葉を使いこなそう</v>
      </c>
      <c r="Z598" s="553">
        <f>$Z$8</f>
        <v>0</v>
      </c>
      <c r="AA598" s="559">
        <f>$AA$8</f>
        <v>0</v>
      </c>
      <c r="AB598" s="553" t="str">
        <f>$AB$8</f>
        <v>引用するとき</v>
      </c>
      <c r="AC598" s="553" t="str">
        <f>$AC$8</f>
        <v>仕事のくふう、見つけたよ</v>
      </c>
      <c r="AD598" s="553" t="str">
        <f>$AD$8</f>
        <v>符号など</v>
      </c>
      <c r="AE598" s="553" t="str">
        <f>$AE$8</f>
        <v>夏のくらし</v>
      </c>
      <c r="AF598" s="553" t="str">
        <f>$AF$8</f>
        <v>本で知ったことをクイズにしよう</v>
      </c>
      <c r="AG598" s="553" t="str">
        <f>$AG$8</f>
        <v>他</v>
      </c>
      <c r="AH598" s="556" t="str">
        <f>$AH$8</f>
        <v>一学期の漢字テスト</v>
      </c>
      <c r="AI598" s="553">
        <f>$AI$8</f>
        <v>0</v>
      </c>
      <c r="AJ598" s="553">
        <f>$AJ$8</f>
        <v>0</v>
      </c>
      <c r="AK598" s="553">
        <f>$AK$8</f>
        <v>0</v>
      </c>
      <c r="AL598" s="553">
        <f>$AL$8</f>
        <v>0</v>
      </c>
      <c r="AM598" s="559">
        <f>$AM$8</f>
        <v>0</v>
      </c>
      <c r="AN598" s="553">
        <f>$AN$8</f>
        <v>0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領域別国語テスト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161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161"/>
        <v>思判表</v>
      </c>
      <c r="O609" s="717" t="str">
        <f t="shared" si="161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161"/>
        <v>思判表</v>
      </c>
      <c r="U609" s="717" t="str">
        <f t="shared" si="161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161"/>
        <v>思判表</v>
      </c>
      <c r="AA609" s="717" t="str">
        <f t="shared" si="161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161"/>
        <v>思判表</v>
      </c>
      <c r="AG609" s="717" t="str">
        <f t="shared" si="161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161"/>
        <v>思判表</v>
      </c>
      <c r="AM609" s="717" t="str">
        <f t="shared" si="161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161"/>
        <v>思判表</v>
      </c>
      <c r="AS609" s="717" t="str">
        <f t="shared" si="161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161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161"/>
        <v>思判表</v>
      </c>
      <c r="BE609" s="729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70</v>
      </c>
      <c r="E611" s="123">
        <f t="shared" ref="E611:BE611" si="162">E$21</f>
        <v>0</v>
      </c>
      <c r="F611" s="43">
        <f>F$21</f>
        <v>0</v>
      </c>
      <c r="G611" s="43">
        <f>G$21</f>
        <v>30</v>
      </c>
      <c r="H611" s="43">
        <f t="shared" si="162"/>
        <v>30</v>
      </c>
      <c r="I611" s="43">
        <f t="shared" si="162"/>
        <v>100</v>
      </c>
      <c r="J611" s="123">
        <f t="shared" si="162"/>
        <v>55</v>
      </c>
      <c r="K611" s="123">
        <f t="shared" si="162"/>
        <v>40</v>
      </c>
      <c r="L611" s="43">
        <f t="shared" si="162"/>
        <v>5</v>
      </c>
      <c r="M611" s="43">
        <f t="shared" si="162"/>
        <v>0</v>
      </c>
      <c r="N611" s="43">
        <f t="shared" si="162"/>
        <v>45</v>
      </c>
      <c r="O611" s="43">
        <f t="shared" si="162"/>
        <v>100</v>
      </c>
      <c r="P611" s="123">
        <f t="shared" si="162"/>
        <v>30</v>
      </c>
      <c r="Q611" s="43">
        <f t="shared" si="162"/>
        <v>0</v>
      </c>
      <c r="R611" s="43">
        <f t="shared" si="162"/>
        <v>20</v>
      </c>
      <c r="S611" s="43">
        <f t="shared" si="162"/>
        <v>50</v>
      </c>
      <c r="T611" s="43">
        <f t="shared" si="162"/>
        <v>70</v>
      </c>
      <c r="U611" s="43">
        <f t="shared" si="162"/>
        <v>100</v>
      </c>
      <c r="V611" s="123">
        <f t="shared" si="162"/>
        <v>75</v>
      </c>
      <c r="W611" s="123">
        <f t="shared" si="162"/>
        <v>0</v>
      </c>
      <c r="X611" s="123">
        <f t="shared" si="162"/>
        <v>0</v>
      </c>
      <c r="Y611" s="43">
        <f t="shared" si="162"/>
        <v>25</v>
      </c>
      <c r="Z611" s="43">
        <f t="shared" si="162"/>
        <v>25</v>
      </c>
      <c r="AA611" s="43">
        <f t="shared" si="162"/>
        <v>100</v>
      </c>
      <c r="AB611" s="123">
        <f t="shared" si="162"/>
        <v>55</v>
      </c>
      <c r="AC611" s="123">
        <f t="shared" si="162"/>
        <v>0</v>
      </c>
      <c r="AD611" s="43">
        <f t="shared" si="162"/>
        <v>30</v>
      </c>
      <c r="AE611" s="43">
        <f t="shared" si="162"/>
        <v>15</v>
      </c>
      <c r="AF611" s="43">
        <f t="shared" si="162"/>
        <v>45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30</v>
      </c>
      <c r="AU611" s="43">
        <f t="shared" si="162"/>
        <v>10</v>
      </c>
      <c r="AV611" s="43">
        <f t="shared" si="162"/>
        <v>20</v>
      </c>
      <c r="AW611" s="43">
        <f t="shared" si="162"/>
        <v>40</v>
      </c>
      <c r="AX611" s="43">
        <f t="shared" si="162"/>
        <v>70</v>
      </c>
      <c r="AY611" s="43">
        <f t="shared" si="162"/>
        <v>100</v>
      </c>
      <c r="AZ611" s="43">
        <f t="shared" si="162"/>
        <v>415</v>
      </c>
      <c r="BA611" s="43">
        <f t="shared" si="162"/>
        <v>50</v>
      </c>
      <c r="BB611" s="43">
        <f t="shared" si="162"/>
        <v>75</v>
      </c>
      <c r="BC611" s="43">
        <f t="shared" si="162"/>
        <v>160</v>
      </c>
      <c r="BD611" s="43">
        <f t="shared" si="162"/>
        <v>285</v>
      </c>
      <c r="BE611" s="44">
        <f t="shared" si="162"/>
        <v>700</v>
      </c>
      <c r="BS611" s="251" t="s">
        <v>250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49" t="s">
        <v>246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36" t="s">
        <v>105</v>
      </c>
      <c r="B613" s="737"/>
      <c r="C613" s="738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>
        <f t="shared" si="164"/>
        <v>0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 t="e">
        <f t="shared" si="164"/>
        <v>#DIV/0!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>
        <f t="shared" si="164"/>
        <v>0</v>
      </c>
      <c r="AU613" s="52">
        <f t="shared" si="164"/>
        <v>0</v>
      </c>
      <c r="AV613" s="52">
        <f t="shared" si="164"/>
        <v>0</v>
      </c>
      <c r="AW613" s="52">
        <f t="shared" si="164"/>
        <v>0</v>
      </c>
      <c r="AX613" s="52">
        <f t="shared" si="164"/>
        <v>0</v>
      </c>
      <c r="AY613" s="52">
        <f t="shared" si="164"/>
        <v>0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46" t="s">
        <v>247</v>
      </c>
      <c r="BT613" s="45" t="e">
        <f>F613</f>
        <v>#DIV/0!</v>
      </c>
      <c r="BU613" s="45">
        <f>L613</f>
        <v>0</v>
      </c>
      <c r="BV613" s="45">
        <f>R613</f>
        <v>0</v>
      </c>
      <c r="BW613" s="45" t="e">
        <f>X613</f>
        <v>#DIV/0!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36" t="s">
        <v>113</v>
      </c>
      <c r="B614" s="737"/>
      <c r="C614" s="738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str">
        <f t="shared" si="165"/>
        <v>C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e">
        <f t="shared" si="165"/>
        <v>#DIV/0!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str">
        <f t="shared" si="165"/>
        <v>C</v>
      </c>
      <c r="AU614" s="52" t="str">
        <f t="shared" si="165"/>
        <v>C</v>
      </c>
      <c r="AV614" s="52" t="str">
        <f t="shared" si="165"/>
        <v>C</v>
      </c>
      <c r="AW614" s="52" t="str">
        <f t="shared" si="165"/>
        <v>C</v>
      </c>
      <c r="AX614" s="52" t="str">
        <f t="shared" si="165"/>
        <v>C</v>
      </c>
      <c r="AY614" s="52" t="str">
        <f t="shared" si="165"/>
        <v>C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47" t="s">
        <v>249</v>
      </c>
      <c r="BT614" s="45">
        <f>G613</f>
        <v>0</v>
      </c>
      <c r="BU614" s="45" t="e">
        <f>M613</f>
        <v>#DIV/0!</v>
      </c>
      <c r="BV614" s="45">
        <f>S613</f>
        <v>0</v>
      </c>
      <c r="BW614" s="45">
        <f>Y613</f>
        <v>0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48" t="s">
        <v>248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56" t="s">
        <v>252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253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254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255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256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国語３年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よく聞いて、じこしょうかい</v>
      </c>
      <c r="E628" s="553" t="str">
        <f>$E$8</f>
        <v>どきん</v>
      </c>
      <c r="F628" s="553" t="str">
        <f>$F$8</f>
        <v>わたしのさいこうの一日</v>
      </c>
      <c r="G628" s="553" t="str">
        <f>$G$8</f>
        <v>春風をたどって</v>
      </c>
      <c r="H628" s="553" t="str">
        <f>$H$8</f>
        <v>図書館たんていだん</v>
      </c>
      <c r="I628" s="553" t="str">
        <f>$I$8</f>
        <v>他</v>
      </c>
      <c r="J628" s="556" t="str">
        <f>$J$8</f>
        <v>春のくらし</v>
      </c>
      <c r="K628" s="553" t="str">
        <f>$K$8</f>
        <v>もっと知りたい、友だちのこと</v>
      </c>
      <c r="L628" s="553" t="str">
        <f>$L$8</f>
        <v>きちんとつたえるために</v>
      </c>
      <c r="M628" s="553" t="str">
        <f>$M$8</f>
        <v>漢字の音と訓</v>
      </c>
      <c r="N628" s="553" t="str">
        <f>$N$8</f>
        <v>漢字の広場②</v>
      </c>
      <c r="O628" s="559">
        <f>$O$8</f>
        <v>0</v>
      </c>
      <c r="P628" s="553" t="str">
        <f>$P$8</f>
        <v>文様</v>
      </c>
      <c r="Q628" s="553" t="str">
        <f>$Q$8</f>
        <v>こまを楽しむ</v>
      </c>
      <c r="R628" s="553" t="str">
        <f>$R$8</f>
        <v>全体と中心</v>
      </c>
      <c r="S628" s="553" t="str">
        <f>$S$8</f>
        <v>気持ちをこめて、「来てください」</v>
      </c>
      <c r="T628" s="553">
        <f>$T$8</f>
        <v>0</v>
      </c>
      <c r="U628" s="553">
        <f>$U$8</f>
        <v>0</v>
      </c>
      <c r="V628" s="556" t="str">
        <f>$V$8</f>
        <v>漢字の広場③</v>
      </c>
      <c r="W628" s="553" t="str">
        <f>$W$8</f>
        <v>まいごのかぎ</v>
      </c>
      <c r="X628" s="553" t="str">
        <f>$X$8</f>
        <v>俳句を楽しもう</v>
      </c>
      <c r="Y628" s="553" t="str">
        <f>$Y$8</f>
        <v>こそあど言葉を使いこなそう</v>
      </c>
      <c r="Z628" s="553">
        <f>$Z$8</f>
        <v>0</v>
      </c>
      <c r="AA628" s="559">
        <f>$AA$8</f>
        <v>0</v>
      </c>
      <c r="AB628" s="553" t="str">
        <f>$AB$8</f>
        <v>引用するとき</v>
      </c>
      <c r="AC628" s="553" t="str">
        <f>$AC$8</f>
        <v>仕事のくふう、見つけたよ</v>
      </c>
      <c r="AD628" s="553" t="str">
        <f>$AD$8</f>
        <v>符号など</v>
      </c>
      <c r="AE628" s="553" t="str">
        <f>$AE$8</f>
        <v>夏のくらし</v>
      </c>
      <c r="AF628" s="553" t="str">
        <f>$AF$8</f>
        <v>本で知ったことをクイズにしよう</v>
      </c>
      <c r="AG628" s="553" t="str">
        <f>$AG$8</f>
        <v>他</v>
      </c>
      <c r="AH628" s="556" t="str">
        <f>$AH$8</f>
        <v>一学期の漢字テスト</v>
      </c>
      <c r="AI628" s="553">
        <f>$AI$8</f>
        <v>0</v>
      </c>
      <c r="AJ628" s="553">
        <f>$AJ$8</f>
        <v>0</v>
      </c>
      <c r="AK628" s="553">
        <f>$AK$8</f>
        <v>0</v>
      </c>
      <c r="AL628" s="553">
        <f>$AL$8</f>
        <v>0</v>
      </c>
      <c r="AM628" s="559">
        <f>$AM$8</f>
        <v>0</v>
      </c>
      <c r="AN628" s="553">
        <f>$AN$8</f>
        <v>0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領域別国語テスト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167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167"/>
        <v>思判表</v>
      </c>
      <c r="O639" s="717" t="str">
        <f t="shared" si="167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167"/>
        <v>思判表</v>
      </c>
      <c r="U639" s="717" t="str">
        <f t="shared" si="167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167"/>
        <v>思判表</v>
      </c>
      <c r="AA639" s="717" t="str">
        <f t="shared" si="167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167"/>
        <v>思判表</v>
      </c>
      <c r="AG639" s="717" t="str">
        <f t="shared" si="167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167"/>
        <v>思判表</v>
      </c>
      <c r="AM639" s="717" t="str">
        <f t="shared" si="167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167"/>
        <v>思判表</v>
      </c>
      <c r="AS639" s="717" t="str">
        <f t="shared" si="167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167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167"/>
        <v>思判表</v>
      </c>
      <c r="BE639" s="729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70</v>
      </c>
      <c r="E641" s="123">
        <f t="shared" ref="E641:BE641" si="168">E$21</f>
        <v>0</v>
      </c>
      <c r="F641" s="43">
        <f>F$21</f>
        <v>0</v>
      </c>
      <c r="G641" s="43">
        <f>G$21</f>
        <v>30</v>
      </c>
      <c r="H641" s="43">
        <f t="shared" si="168"/>
        <v>30</v>
      </c>
      <c r="I641" s="43">
        <f t="shared" si="168"/>
        <v>100</v>
      </c>
      <c r="J641" s="123">
        <f t="shared" si="168"/>
        <v>55</v>
      </c>
      <c r="K641" s="123">
        <f t="shared" si="168"/>
        <v>40</v>
      </c>
      <c r="L641" s="43">
        <f t="shared" si="168"/>
        <v>5</v>
      </c>
      <c r="M641" s="43">
        <f t="shared" si="168"/>
        <v>0</v>
      </c>
      <c r="N641" s="43">
        <f t="shared" si="168"/>
        <v>45</v>
      </c>
      <c r="O641" s="43">
        <f t="shared" si="168"/>
        <v>100</v>
      </c>
      <c r="P641" s="123">
        <f t="shared" si="168"/>
        <v>30</v>
      </c>
      <c r="Q641" s="43">
        <f t="shared" si="168"/>
        <v>0</v>
      </c>
      <c r="R641" s="43">
        <f t="shared" si="168"/>
        <v>20</v>
      </c>
      <c r="S641" s="43">
        <f t="shared" si="168"/>
        <v>50</v>
      </c>
      <c r="T641" s="43">
        <f t="shared" si="168"/>
        <v>70</v>
      </c>
      <c r="U641" s="43">
        <f t="shared" si="168"/>
        <v>100</v>
      </c>
      <c r="V641" s="123">
        <f t="shared" si="168"/>
        <v>75</v>
      </c>
      <c r="W641" s="123">
        <f t="shared" si="168"/>
        <v>0</v>
      </c>
      <c r="X641" s="123">
        <f t="shared" si="168"/>
        <v>0</v>
      </c>
      <c r="Y641" s="43">
        <f t="shared" si="168"/>
        <v>25</v>
      </c>
      <c r="Z641" s="43">
        <f t="shared" si="168"/>
        <v>25</v>
      </c>
      <c r="AA641" s="43">
        <f t="shared" si="168"/>
        <v>100</v>
      </c>
      <c r="AB641" s="123">
        <f t="shared" si="168"/>
        <v>55</v>
      </c>
      <c r="AC641" s="123">
        <f t="shared" si="168"/>
        <v>0</v>
      </c>
      <c r="AD641" s="43">
        <f t="shared" si="168"/>
        <v>30</v>
      </c>
      <c r="AE641" s="43">
        <f t="shared" si="168"/>
        <v>15</v>
      </c>
      <c r="AF641" s="43">
        <f t="shared" si="168"/>
        <v>45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30</v>
      </c>
      <c r="AU641" s="43">
        <f t="shared" si="168"/>
        <v>10</v>
      </c>
      <c r="AV641" s="43">
        <f t="shared" si="168"/>
        <v>20</v>
      </c>
      <c r="AW641" s="43">
        <f t="shared" si="168"/>
        <v>40</v>
      </c>
      <c r="AX641" s="43">
        <f t="shared" si="168"/>
        <v>70</v>
      </c>
      <c r="AY641" s="43">
        <f t="shared" si="168"/>
        <v>100</v>
      </c>
      <c r="AZ641" s="43">
        <f t="shared" si="168"/>
        <v>415</v>
      </c>
      <c r="BA641" s="43">
        <f t="shared" si="168"/>
        <v>50</v>
      </c>
      <c r="BB641" s="43">
        <f t="shared" si="168"/>
        <v>75</v>
      </c>
      <c r="BC641" s="43">
        <f t="shared" si="168"/>
        <v>160</v>
      </c>
      <c r="BD641" s="43">
        <f t="shared" si="168"/>
        <v>285</v>
      </c>
      <c r="BE641" s="44">
        <f t="shared" si="168"/>
        <v>700</v>
      </c>
      <c r="BS641" s="251" t="s">
        <v>250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49" t="s">
        <v>246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36" t="s">
        <v>105</v>
      </c>
      <c r="B643" s="737"/>
      <c r="C643" s="738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>
        <f t="shared" si="170"/>
        <v>0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 t="e">
        <f t="shared" si="170"/>
        <v>#DIV/0!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>
        <f t="shared" si="170"/>
        <v>0</v>
      </c>
      <c r="AU643" s="52">
        <f t="shared" si="170"/>
        <v>0</v>
      </c>
      <c r="AV643" s="52">
        <f t="shared" si="170"/>
        <v>0</v>
      </c>
      <c r="AW643" s="52">
        <f t="shared" si="170"/>
        <v>0</v>
      </c>
      <c r="AX643" s="52">
        <f t="shared" si="170"/>
        <v>0</v>
      </c>
      <c r="AY643" s="52">
        <f t="shared" si="170"/>
        <v>0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46" t="s">
        <v>247</v>
      </c>
      <c r="BT643" s="45" t="e">
        <f>F643</f>
        <v>#DIV/0!</v>
      </c>
      <c r="BU643" s="45">
        <f>L643</f>
        <v>0</v>
      </c>
      <c r="BV643" s="45">
        <f>R643</f>
        <v>0</v>
      </c>
      <c r="BW643" s="45" t="e">
        <f>X643</f>
        <v>#DIV/0!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36" t="s">
        <v>113</v>
      </c>
      <c r="B644" s="737"/>
      <c r="C644" s="738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str">
        <f t="shared" si="171"/>
        <v>C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e">
        <f t="shared" si="171"/>
        <v>#DIV/0!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str">
        <f t="shared" si="171"/>
        <v>C</v>
      </c>
      <c r="AU644" s="56" t="str">
        <f t="shared" si="171"/>
        <v>C</v>
      </c>
      <c r="AV644" s="56" t="str">
        <f t="shared" si="171"/>
        <v>C</v>
      </c>
      <c r="AW644" s="56" t="str">
        <f t="shared" si="171"/>
        <v>C</v>
      </c>
      <c r="AX644" s="56" t="str">
        <f t="shared" si="171"/>
        <v>C</v>
      </c>
      <c r="AY644" s="56" t="str">
        <f t="shared" si="171"/>
        <v>C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47" t="s">
        <v>249</v>
      </c>
      <c r="BT644" s="45">
        <f>G643</f>
        <v>0</v>
      </c>
      <c r="BU644" s="45" t="e">
        <f>M643</f>
        <v>#DIV/0!</v>
      </c>
      <c r="BV644" s="45">
        <f>S643</f>
        <v>0</v>
      </c>
      <c r="BW644" s="45">
        <f>Y643</f>
        <v>0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48" t="s">
        <v>248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56" t="s">
        <v>252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253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254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255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256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国語３年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よく聞いて、じこしょうかい</v>
      </c>
      <c r="E658" s="553" t="str">
        <f>$E$8</f>
        <v>どきん</v>
      </c>
      <c r="F658" s="553" t="str">
        <f>$F$8</f>
        <v>わたしのさいこうの一日</v>
      </c>
      <c r="G658" s="553" t="str">
        <f>$G$8</f>
        <v>春風をたどって</v>
      </c>
      <c r="H658" s="553" t="str">
        <f>$H$8</f>
        <v>図書館たんていだん</v>
      </c>
      <c r="I658" s="553" t="str">
        <f>$I$8</f>
        <v>他</v>
      </c>
      <c r="J658" s="556" t="str">
        <f>$J$8</f>
        <v>春のくらし</v>
      </c>
      <c r="K658" s="553" t="str">
        <f>$K$8</f>
        <v>もっと知りたい、友だちのこと</v>
      </c>
      <c r="L658" s="553" t="str">
        <f>$L$8</f>
        <v>きちんとつたえるために</v>
      </c>
      <c r="M658" s="553" t="str">
        <f>$M$8</f>
        <v>漢字の音と訓</v>
      </c>
      <c r="N658" s="553" t="str">
        <f>$N$8</f>
        <v>漢字の広場②</v>
      </c>
      <c r="O658" s="559">
        <f>$O$8</f>
        <v>0</v>
      </c>
      <c r="P658" s="553" t="str">
        <f>$P$8</f>
        <v>文様</v>
      </c>
      <c r="Q658" s="553" t="str">
        <f>$Q$8</f>
        <v>こまを楽しむ</v>
      </c>
      <c r="R658" s="553" t="str">
        <f>$R$8</f>
        <v>全体と中心</v>
      </c>
      <c r="S658" s="553" t="str">
        <f>$S$8</f>
        <v>気持ちをこめて、「来てください」</v>
      </c>
      <c r="T658" s="553">
        <f>$T$8</f>
        <v>0</v>
      </c>
      <c r="U658" s="553">
        <f>$U$8</f>
        <v>0</v>
      </c>
      <c r="V658" s="556" t="str">
        <f>$V$8</f>
        <v>漢字の広場③</v>
      </c>
      <c r="W658" s="553" t="str">
        <f>$W$8</f>
        <v>まいごのかぎ</v>
      </c>
      <c r="X658" s="553" t="str">
        <f>$X$8</f>
        <v>俳句を楽しもう</v>
      </c>
      <c r="Y658" s="553" t="str">
        <f>$Y$8</f>
        <v>こそあど言葉を使いこなそう</v>
      </c>
      <c r="Z658" s="553">
        <f>$Z$8</f>
        <v>0</v>
      </c>
      <c r="AA658" s="559">
        <f>$AA$8</f>
        <v>0</v>
      </c>
      <c r="AB658" s="553" t="str">
        <f>$AB$8</f>
        <v>引用するとき</v>
      </c>
      <c r="AC658" s="553" t="str">
        <f>$AC$8</f>
        <v>仕事のくふう、見つけたよ</v>
      </c>
      <c r="AD658" s="553" t="str">
        <f>$AD$8</f>
        <v>符号など</v>
      </c>
      <c r="AE658" s="553" t="str">
        <f>$AE$8</f>
        <v>夏のくらし</v>
      </c>
      <c r="AF658" s="553" t="str">
        <f>$AF$8</f>
        <v>本で知ったことをクイズにしよう</v>
      </c>
      <c r="AG658" s="553" t="str">
        <f>$AG$8</f>
        <v>他</v>
      </c>
      <c r="AH658" s="556" t="str">
        <f>$AH$8</f>
        <v>一学期の漢字テスト</v>
      </c>
      <c r="AI658" s="553">
        <f>$AI$8</f>
        <v>0</v>
      </c>
      <c r="AJ658" s="553">
        <f>$AJ$8</f>
        <v>0</v>
      </c>
      <c r="AK658" s="553">
        <f>$AK$8</f>
        <v>0</v>
      </c>
      <c r="AL658" s="553">
        <f>$AL$8</f>
        <v>0</v>
      </c>
      <c r="AM658" s="559">
        <f>$AM$8</f>
        <v>0</v>
      </c>
      <c r="AN658" s="553">
        <f>$AN$8</f>
        <v>0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領域別国語テスト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173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173"/>
        <v>思判表</v>
      </c>
      <c r="O669" s="717" t="str">
        <f t="shared" si="173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173"/>
        <v>思判表</v>
      </c>
      <c r="U669" s="717" t="str">
        <f t="shared" si="173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173"/>
        <v>思判表</v>
      </c>
      <c r="AA669" s="717" t="str">
        <f t="shared" si="173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173"/>
        <v>思判表</v>
      </c>
      <c r="AG669" s="717" t="str">
        <f t="shared" si="173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173"/>
        <v>思判表</v>
      </c>
      <c r="AM669" s="717" t="str">
        <f t="shared" si="173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173"/>
        <v>思判表</v>
      </c>
      <c r="AS669" s="717" t="str">
        <f t="shared" si="173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173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173"/>
        <v>思判表</v>
      </c>
      <c r="BE669" s="729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70</v>
      </c>
      <c r="E671" s="123">
        <f t="shared" ref="E671:BE671" si="174">E$21</f>
        <v>0</v>
      </c>
      <c r="F671" s="43">
        <f>F$21</f>
        <v>0</v>
      </c>
      <c r="G671" s="43">
        <f>G$21</f>
        <v>30</v>
      </c>
      <c r="H671" s="43">
        <f t="shared" si="174"/>
        <v>30</v>
      </c>
      <c r="I671" s="43">
        <f t="shared" si="174"/>
        <v>100</v>
      </c>
      <c r="J671" s="123">
        <f t="shared" si="174"/>
        <v>55</v>
      </c>
      <c r="K671" s="123">
        <f t="shared" si="174"/>
        <v>40</v>
      </c>
      <c r="L671" s="43">
        <f t="shared" si="174"/>
        <v>5</v>
      </c>
      <c r="M671" s="43">
        <f t="shared" si="174"/>
        <v>0</v>
      </c>
      <c r="N671" s="43">
        <f t="shared" si="174"/>
        <v>45</v>
      </c>
      <c r="O671" s="43">
        <f t="shared" si="174"/>
        <v>100</v>
      </c>
      <c r="P671" s="123">
        <f t="shared" si="174"/>
        <v>30</v>
      </c>
      <c r="Q671" s="43">
        <f t="shared" si="174"/>
        <v>0</v>
      </c>
      <c r="R671" s="43">
        <f t="shared" si="174"/>
        <v>20</v>
      </c>
      <c r="S671" s="43">
        <f t="shared" si="174"/>
        <v>50</v>
      </c>
      <c r="T671" s="43">
        <f t="shared" si="174"/>
        <v>70</v>
      </c>
      <c r="U671" s="43">
        <f t="shared" si="174"/>
        <v>100</v>
      </c>
      <c r="V671" s="123">
        <f t="shared" si="174"/>
        <v>75</v>
      </c>
      <c r="W671" s="123">
        <f t="shared" si="174"/>
        <v>0</v>
      </c>
      <c r="X671" s="123">
        <f t="shared" si="174"/>
        <v>0</v>
      </c>
      <c r="Y671" s="43">
        <f t="shared" si="174"/>
        <v>25</v>
      </c>
      <c r="Z671" s="43">
        <f t="shared" si="174"/>
        <v>25</v>
      </c>
      <c r="AA671" s="43">
        <f t="shared" si="174"/>
        <v>100</v>
      </c>
      <c r="AB671" s="123">
        <f t="shared" si="174"/>
        <v>55</v>
      </c>
      <c r="AC671" s="123">
        <f t="shared" si="174"/>
        <v>0</v>
      </c>
      <c r="AD671" s="43">
        <f t="shared" si="174"/>
        <v>30</v>
      </c>
      <c r="AE671" s="43">
        <f t="shared" si="174"/>
        <v>15</v>
      </c>
      <c r="AF671" s="43">
        <f t="shared" si="174"/>
        <v>45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30</v>
      </c>
      <c r="AU671" s="43">
        <f t="shared" si="174"/>
        <v>10</v>
      </c>
      <c r="AV671" s="43">
        <f t="shared" si="174"/>
        <v>20</v>
      </c>
      <c r="AW671" s="43">
        <f t="shared" si="174"/>
        <v>40</v>
      </c>
      <c r="AX671" s="43">
        <f t="shared" si="174"/>
        <v>70</v>
      </c>
      <c r="AY671" s="43">
        <f t="shared" si="174"/>
        <v>100</v>
      </c>
      <c r="AZ671" s="43">
        <f t="shared" si="174"/>
        <v>415</v>
      </c>
      <c r="BA671" s="43">
        <f t="shared" si="174"/>
        <v>50</v>
      </c>
      <c r="BB671" s="43">
        <f t="shared" si="174"/>
        <v>75</v>
      </c>
      <c r="BC671" s="43">
        <f t="shared" si="174"/>
        <v>160</v>
      </c>
      <c r="BD671" s="43">
        <f t="shared" si="174"/>
        <v>285</v>
      </c>
      <c r="BE671" s="44">
        <f t="shared" si="174"/>
        <v>700</v>
      </c>
      <c r="BS671" s="251" t="s">
        <v>250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49" t="s">
        <v>246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36" t="s">
        <v>105</v>
      </c>
      <c r="B673" s="737"/>
      <c r="C673" s="738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>
        <f t="shared" si="176"/>
        <v>0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 t="e">
        <f t="shared" si="176"/>
        <v>#DIV/0!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>
        <f t="shared" si="176"/>
        <v>0</v>
      </c>
      <c r="AU673" s="52">
        <f t="shared" si="176"/>
        <v>0</v>
      </c>
      <c r="AV673" s="52">
        <f t="shared" si="176"/>
        <v>0</v>
      </c>
      <c r="AW673" s="52">
        <f t="shared" si="176"/>
        <v>0</v>
      </c>
      <c r="AX673" s="52">
        <f t="shared" si="176"/>
        <v>0</v>
      </c>
      <c r="AY673" s="52">
        <f t="shared" si="176"/>
        <v>0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46" t="s">
        <v>247</v>
      </c>
      <c r="BT673" s="45" t="e">
        <f>F673</f>
        <v>#DIV/0!</v>
      </c>
      <c r="BU673" s="45">
        <f>L673</f>
        <v>0</v>
      </c>
      <c r="BV673" s="45">
        <f>R673</f>
        <v>0</v>
      </c>
      <c r="BW673" s="45" t="e">
        <f>X673</f>
        <v>#DIV/0!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36" t="s">
        <v>113</v>
      </c>
      <c r="B674" s="737"/>
      <c r="C674" s="738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str">
        <f t="shared" si="177"/>
        <v>C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e">
        <f t="shared" si="177"/>
        <v>#DIV/0!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str">
        <f t="shared" si="177"/>
        <v>C</v>
      </c>
      <c r="AU674" s="56" t="str">
        <f t="shared" si="177"/>
        <v>C</v>
      </c>
      <c r="AV674" s="56" t="str">
        <f t="shared" si="177"/>
        <v>C</v>
      </c>
      <c r="AW674" s="56" t="str">
        <f t="shared" si="177"/>
        <v>C</v>
      </c>
      <c r="AX674" s="56" t="str">
        <f t="shared" si="177"/>
        <v>C</v>
      </c>
      <c r="AY674" s="56" t="str">
        <f t="shared" si="177"/>
        <v>C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47" t="s">
        <v>249</v>
      </c>
      <c r="BT674" s="45">
        <f>G673</f>
        <v>0</v>
      </c>
      <c r="BU674" s="45" t="e">
        <f>M673</f>
        <v>#DIV/0!</v>
      </c>
      <c r="BV674" s="45">
        <f>S673</f>
        <v>0</v>
      </c>
      <c r="BW674" s="45">
        <f>Y673</f>
        <v>0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48" t="s">
        <v>248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56" t="s">
        <v>252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253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254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255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256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7" t="s" ph="1">
        <v>127</v>
      </c>
      <c r="B684" s="668"/>
      <c r="C684" s="669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70" t="s">
        <v>136</v>
      </c>
      <c r="B685" s="768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国語３年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よく聞いて、じこしょうかい</v>
      </c>
      <c r="E688" s="553" t="str">
        <f>$E$8</f>
        <v>どきん</v>
      </c>
      <c r="F688" s="553" t="str">
        <f>$F$8</f>
        <v>わたしのさいこうの一日</v>
      </c>
      <c r="G688" s="553" t="str">
        <f>$G$8</f>
        <v>春風をたどって</v>
      </c>
      <c r="H688" s="553" t="str">
        <f>$H$8</f>
        <v>図書館たんていだん</v>
      </c>
      <c r="I688" s="553" t="str">
        <f>$I$8</f>
        <v>他</v>
      </c>
      <c r="J688" s="556" t="str">
        <f>$J$8</f>
        <v>春のくらし</v>
      </c>
      <c r="K688" s="553" t="str">
        <f>$K$8</f>
        <v>もっと知りたい、友だちのこと</v>
      </c>
      <c r="L688" s="553" t="str">
        <f>$L$8</f>
        <v>きちんとつたえるために</v>
      </c>
      <c r="M688" s="553" t="str">
        <f>$M$8</f>
        <v>漢字の音と訓</v>
      </c>
      <c r="N688" s="553" t="str">
        <f>$N$8</f>
        <v>漢字の広場②</v>
      </c>
      <c r="O688" s="559">
        <f>$O$8</f>
        <v>0</v>
      </c>
      <c r="P688" s="553" t="str">
        <f>$P$8</f>
        <v>文様</v>
      </c>
      <c r="Q688" s="553" t="str">
        <f>$Q$8</f>
        <v>こまを楽しむ</v>
      </c>
      <c r="R688" s="553" t="str">
        <f>$R$8</f>
        <v>全体と中心</v>
      </c>
      <c r="S688" s="553" t="str">
        <f>$S$8</f>
        <v>気持ちをこめて、「来てください」</v>
      </c>
      <c r="T688" s="553">
        <f>$T$8</f>
        <v>0</v>
      </c>
      <c r="U688" s="553">
        <f>$U$8</f>
        <v>0</v>
      </c>
      <c r="V688" s="556" t="str">
        <f>$V$8</f>
        <v>漢字の広場③</v>
      </c>
      <c r="W688" s="553" t="str">
        <f>$W$8</f>
        <v>まいごのかぎ</v>
      </c>
      <c r="X688" s="553" t="str">
        <f>$X$8</f>
        <v>俳句を楽しもう</v>
      </c>
      <c r="Y688" s="553" t="str">
        <f>$Y$8</f>
        <v>こそあど言葉を使いこなそう</v>
      </c>
      <c r="Z688" s="553">
        <f>$Z$8</f>
        <v>0</v>
      </c>
      <c r="AA688" s="559">
        <f>$AA$8</f>
        <v>0</v>
      </c>
      <c r="AB688" s="553" t="str">
        <f>$AB$8</f>
        <v>引用するとき</v>
      </c>
      <c r="AC688" s="553" t="str">
        <f>$AC$8</f>
        <v>仕事のくふう、見つけたよ</v>
      </c>
      <c r="AD688" s="553" t="str">
        <f>$AD$8</f>
        <v>符号など</v>
      </c>
      <c r="AE688" s="553" t="str">
        <f>$AE$8</f>
        <v>夏のくらし</v>
      </c>
      <c r="AF688" s="553" t="str">
        <f>$AF$8</f>
        <v>本で知ったことをクイズにしよう</v>
      </c>
      <c r="AG688" s="553" t="str">
        <f>$AG$8</f>
        <v>他</v>
      </c>
      <c r="AH688" s="556" t="str">
        <f>$AH$8</f>
        <v>一学期の漢字テスト</v>
      </c>
      <c r="AI688" s="553">
        <f>$AI$8</f>
        <v>0</v>
      </c>
      <c r="AJ688" s="553">
        <f>$AJ$8</f>
        <v>0</v>
      </c>
      <c r="AK688" s="553">
        <f>$AK$8</f>
        <v>0</v>
      </c>
      <c r="AL688" s="553">
        <f>$AL$8</f>
        <v>0</v>
      </c>
      <c r="AM688" s="559">
        <f>$AM$8</f>
        <v>0</v>
      </c>
      <c r="AN688" s="553">
        <f>$AN$8</f>
        <v>0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領域別国語テスト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179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179"/>
        <v>思判表</v>
      </c>
      <c r="O699" s="717" t="str">
        <f t="shared" si="179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179"/>
        <v>思判表</v>
      </c>
      <c r="U699" s="717" t="str">
        <f t="shared" si="179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179"/>
        <v>思判表</v>
      </c>
      <c r="AA699" s="717" t="str">
        <f t="shared" si="179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179"/>
        <v>思判表</v>
      </c>
      <c r="AG699" s="717" t="str">
        <f t="shared" si="179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179"/>
        <v>思判表</v>
      </c>
      <c r="AM699" s="717" t="str">
        <f t="shared" si="179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179"/>
        <v>思判表</v>
      </c>
      <c r="AS699" s="717" t="str">
        <f t="shared" si="179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179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179"/>
        <v>思判表</v>
      </c>
      <c r="BE699" s="729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70</v>
      </c>
      <c r="E701" s="123">
        <f t="shared" ref="E701:BE701" si="180">E$21</f>
        <v>0</v>
      </c>
      <c r="F701" s="43">
        <f>F$21</f>
        <v>0</v>
      </c>
      <c r="G701" s="43">
        <f>G$21</f>
        <v>30</v>
      </c>
      <c r="H701" s="43">
        <f t="shared" si="180"/>
        <v>30</v>
      </c>
      <c r="I701" s="43">
        <f t="shared" si="180"/>
        <v>100</v>
      </c>
      <c r="J701" s="123">
        <f t="shared" si="180"/>
        <v>55</v>
      </c>
      <c r="K701" s="123">
        <f t="shared" si="180"/>
        <v>40</v>
      </c>
      <c r="L701" s="43">
        <f t="shared" si="180"/>
        <v>5</v>
      </c>
      <c r="M701" s="43">
        <f t="shared" si="180"/>
        <v>0</v>
      </c>
      <c r="N701" s="43">
        <f t="shared" si="180"/>
        <v>45</v>
      </c>
      <c r="O701" s="43">
        <f t="shared" si="180"/>
        <v>100</v>
      </c>
      <c r="P701" s="123">
        <f t="shared" si="180"/>
        <v>30</v>
      </c>
      <c r="Q701" s="43">
        <f t="shared" si="180"/>
        <v>0</v>
      </c>
      <c r="R701" s="43">
        <f t="shared" si="180"/>
        <v>20</v>
      </c>
      <c r="S701" s="43">
        <f t="shared" si="180"/>
        <v>50</v>
      </c>
      <c r="T701" s="43">
        <f t="shared" si="180"/>
        <v>70</v>
      </c>
      <c r="U701" s="43">
        <f t="shared" si="180"/>
        <v>100</v>
      </c>
      <c r="V701" s="123">
        <f t="shared" si="180"/>
        <v>75</v>
      </c>
      <c r="W701" s="123">
        <f t="shared" si="180"/>
        <v>0</v>
      </c>
      <c r="X701" s="123">
        <f t="shared" si="180"/>
        <v>0</v>
      </c>
      <c r="Y701" s="43">
        <f t="shared" si="180"/>
        <v>25</v>
      </c>
      <c r="Z701" s="43">
        <f t="shared" si="180"/>
        <v>25</v>
      </c>
      <c r="AA701" s="43">
        <f t="shared" si="180"/>
        <v>100</v>
      </c>
      <c r="AB701" s="123">
        <f t="shared" si="180"/>
        <v>55</v>
      </c>
      <c r="AC701" s="123">
        <f t="shared" si="180"/>
        <v>0</v>
      </c>
      <c r="AD701" s="43">
        <f t="shared" si="180"/>
        <v>30</v>
      </c>
      <c r="AE701" s="43">
        <f t="shared" si="180"/>
        <v>15</v>
      </c>
      <c r="AF701" s="43">
        <f t="shared" si="180"/>
        <v>45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30</v>
      </c>
      <c r="AU701" s="43">
        <f t="shared" si="180"/>
        <v>10</v>
      </c>
      <c r="AV701" s="43">
        <f t="shared" si="180"/>
        <v>20</v>
      </c>
      <c r="AW701" s="43">
        <f t="shared" si="180"/>
        <v>40</v>
      </c>
      <c r="AX701" s="43">
        <f t="shared" si="180"/>
        <v>70</v>
      </c>
      <c r="AY701" s="43">
        <f t="shared" si="180"/>
        <v>100</v>
      </c>
      <c r="AZ701" s="43">
        <f t="shared" si="180"/>
        <v>415</v>
      </c>
      <c r="BA701" s="43">
        <f t="shared" si="180"/>
        <v>50</v>
      </c>
      <c r="BB701" s="43">
        <f t="shared" si="180"/>
        <v>75</v>
      </c>
      <c r="BC701" s="43">
        <f t="shared" si="180"/>
        <v>160</v>
      </c>
      <c r="BD701" s="43">
        <f t="shared" si="180"/>
        <v>285</v>
      </c>
      <c r="BE701" s="44">
        <f t="shared" si="180"/>
        <v>700</v>
      </c>
      <c r="BS701" s="251" t="s">
        <v>250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49" t="s">
        <v>246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36" t="s">
        <v>105</v>
      </c>
      <c r="B703" s="737"/>
      <c r="C703" s="738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>
        <f t="shared" si="182"/>
        <v>0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 t="e">
        <f t="shared" si="182"/>
        <v>#DIV/0!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>
        <f t="shared" si="182"/>
        <v>0</v>
      </c>
      <c r="AU703" s="52">
        <f t="shared" si="182"/>
        <v>0</v>
      </c>
      <c r="AV703" s="52">
        <f t="shared" si="182"/>
        <v>0</v>
      </c>
      <c r="AW703" s="52">
        <f t="shared" si="182"/>
        <v>0</v>
      </c>
      <c r="AX703" s="52">
        <f t="shared" si="182"/>
        <v>0</v>
      </c>
      <c r="AY703" s="52">
        <f t="shared" si="182"/>
        <v>0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46" t="s">
        <v>247</v>
      </c>
      <c r="BT703" s="45" t="e">
        <f>F703</f>
        <v>#DIV/0!</v>
      </c>
      <c r="BU703" s="45">
        <f>L703</f>
        <v>0</v>
      </c>
      <c r="BV703" s="45">
        <f>R703</f>
        <v>0</v>
      </c>
      <c r="BW703" s="45" t="e">
        <f>X703</f>
        <v>#DIV/0!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36" t="s">
        <v>113</v>
      </c>
      <c r="B704" s="737"/>
      <c r="C704" s="738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str">
        <f t="shared" si="183"/>
        <v>C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e">
        <f t="shared" si="183"/>
        <v>#DIV/0!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str">
        <f t="shared" si="183"/>
        <v>C</v>
      </c>
      <c r="AU704" s="56" t="str">
        <f t="shared" si="183"/>
        <v>C</v>
      </c>
      <c r="AV704" s="56" t="str">
        <f t="shared" si="183"/>
        <v>C</v>
      </c>
      <c r="AW704" s="56" t="str">
        <f t="shared" si="183"/>
        <v>C</v>
      </c>
      <c r="AX704" s="56" t="str">
        <f t="shared" si="183"/>
        <v>C</v>
      </c>
      <c r="AY704" s="56" t="str">
        <f t="shared" si="183"/>
        <v>C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47" t="s">
        <v>249</v>
      </c>
      <c r="BT704" s="45">
        <f>G703</f>
        <v>0</v>
      </c>
      <c r="BU704" s="45" t="e">
        <f>M703</f>
        <v>#DIV/0!</v>
      </c>
      <c r="BV704" s="45">
        <f>S703</f>
        <v>0</v>
      </c>
      <c r="BW704" s="45">
        <f>Y703</f>
        <v>0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48" t="s">
        <v>248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56" t="s">
        <v>252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253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254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255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256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国語３年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よく聞いて、じこしょうかい</v>
      </c>
      <c r="E718" s="553" t="str">
        <f>$E$8</f>
        <v>どきん</v>
      </c>
      <c r="F718" s="553" t="str">
        <f>$F$8</f>
        <v>わたしのさいこうの一日</v>
      </c>
      <c r="G718" s="553" t="str">
        <f>$G$8</f>
        <v>春風をたどって</v>
      </c>
      <c r="H718" s="553" t="str">
        <f>$H$8</f>
        <v>図書館たんていだん</v>
      </c>
      <c r="I718" s="553" t="str">
        <f>$I$8</f>
        <v>他</v>
      </c>
      <c r="J718" s="556" t="str">
        <f>$J$8</f>
        <v>春のくらし</v>
      </c>
      <c r="K718" s="553" t="str">
        <f>$K$8</f>
        <v>もっと知りたい、友だちのこと</v>
      </c>
      <c r="L718" s="553" t="str">
        <f>$L$8</f>
        <v>きちんとつたえるために</v>
      </c>
      <c r="M718" s="553" t="str">
        <f>$M$8</f>
        <v>漢字の音と訓</v>
      </c>
      <c r="N718" s="553" t="str">
        <f>$N$8</f>
        <v>漢字の広場②</v>
      </c>
      <c r="O718" s="559">
        <f>$O$8</f>
        <v>0</v>
      </c>
      <c r="P718" s="553" t="str">
        <f>$P$8</f>
        <v>文様</v>
      </c>
      <c r="Q718" s="553" t="str">
        <f>$Q$8</f>
        <v>こまを楽しむ</v>
      </c>
      <c r="R718" s="553" t="str">
        <f>$R$8</f>
        <v>全体と中心</v>
      </c>
      <c r="S718" s="553" t="str">
        <f>$S$8</f>
        <v>気持ちをこめて、「来てください」</v>
      </c>
      <c r="T718" s="553">
        <f>$T$8</f>
        <v>0</v>
      </c>
      <c r="U718" s="553">
        <f>$U$8</f>
        <v>0</v>
      </c>
      <c r="V718" s="556" t="str">
        <f>$V$8</f>
        <v>漢字の広場③</v>
      </c>
      <c r="W718" s="553" t="str">
        <f>$W$8</f>
        <v>まいごのかぎ</v>
      </c>
      <c r="X718" s="553" t="str">
        <f>$X$8</f>
        <v>俳句を楽しもう</v>
      </c>
      <c r="Y718" s="553" t="str">
        <f>$Y$8</f>
        <v>こそあど言葉を使いこなそう</v>
      </c>
      <c r="Z718" s="553">
        <f>$Z$8</f>
        <v>0</v>
      </c>
      <c r="AA718" s="559">
        <f>$AA$8</f>
        <v>0</v>
      </c>
      <c r="AB718" s="553" t="str">
        <f>$AB$8</f>
        <v>引用するとき</v>
      </c>
      <c r="AC718" s="553" t="str">
        <f>$AC$8</f>
        <v>仕事のくふう、見つけたよ</v>
      </c>
      <c r="AD718" s="553" t="str">
        <f>$AD$8</f>
        <v>符号など</v>
      </c>
      <c r="AE718" s="553" t="str">
        <f>$AE$8</f>
        <v>夏のくらし</v>
      </c>
      <c r="AF718" s="553" t="str">
        <f>$AF$8</f>
        <v>本で知ったことをクイズにしよう</v>
      </c>
      <c r="AG718" s="553" t="str">
        <f>$AG$8</f>
        <v>他</v>
      </c>
      <c r="AH718" s="556" t="str">
        <f>$AH$8</f>
        <v>一学期の漢字テスト</v>
      </c>
      <c r="AI718" s="553">
        <f>$AI$8</f>
        <v>0</v>
      </c>
      <c r="AJ718" s="553">
        <f>$AJ$8</f>
        <v>0</v>
      </c>
      <c r="AK718" s="553">
        <f>$AK$8</f>
        <v>0</v>
      </c>
      <c r="AL718" s="553">
        <f>$AL$8</f>
        <v>0</v>
      </c>
      <c r="AM718" s="559">
        <f>$AM$8</f>
        <v>0</v>
      </c>
      <c r="AN718" s="553">
        <f>$AN$8</f>
        <v>0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領域別国語テスト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185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185"/>
        <v>思判表</v>
      </c>
      <c r="O729" s="717" t="str">
        <f t="shared" si="185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185"/>
        <v>思判表</v>
      </c>
      <c r="U729" s="717" t="str">
        <f t="shared" si="185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185"/>
        <v>思判表</v>
      </c>
      <c r="AA729" s="717" t="str">
        <f t="shared" si="185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185"/>
        <v>思判表</v>
      </c>
      <c r="AG729" s="717" t="str">
        <f t="shared" si="185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185"/>
        <v>思判表</v>
      </c>
      <c r="AM729" s="717" t="str">
        <f t="shared" si="185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185"/>
        <v>思判表</v>
      </c>
      <c r="AS729" s="717" t="str">
        <f t="shared" si="185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185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185"/>
        <v>思判表</v>
      </c>
      <c r="BE729" s="729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70</v>
      </c>
      <c r="E731" s="123">
        <f t="shared" ref="E731:BE731" si="186">E$21</f>
        <v>0</v>
      </c>
      <c r="F731" s="43">
        <f>F$21</f>
        <v>0</v>
      </c>
      <c r="G731" s="43">
        <f>G$21</f>
        <v>30</v>
      </c>
      <c r="H731" s="43">
        <f t="shared" si="186"/>
        <v>30</v>
      </c>
      <c r="I731" s="43">
        <f t="shared" si="186"/>
        <v>100</v>
      </c>
      <c r="J731" s="123">
        <f t="shared" si="186"/>
        <v>55</v>
      </c>
      <c r="K731" s="123">
        <f t="shared" si="186"/>
        <v>40</v>
      </c>
      <c r="L731" s="43">
        <f t="shared" si="186"/>
        <v>5</v>
      </c>
      <c r="M731" s="43">
        <f t="shared" si="186"/>
        <v>0</v>
      </c>
      <c r="N731" s="43">
        <f t="shared" si="186"/>
        <v>45</v>
      </c>
      <c r="O731" s="43">
        <f t="shared" si="186"/>
        <v>100</v>
      </c>
      <c r="P731" s="123">
        <f t="shared" si="186"/>
        <v>30</v>
      </c>
      <c r="Q731" s="43">
        <f t="shared" si="186"/>
        <v>0</v>
      </c>
      <c r="R731" s="43">
        <f t="shared" si="186"/>
        <v>20</v>
      </c>
      <c r="S731" s="43">
        <f t="shared" si="186"/>
        <v>50</v>
      </c>
      <c r="T731" s="43">
        <f t="shared" si="186"/>
        <v>70</v>
      </c>
      <c r="U731" s="43">
        <f t="shared" si="186"/>
        <v>100</v>
      </c>
      <c r="V731" s="123">
        <f t="shared" si="186"/>
        <v>75</v>
      </c>
      <c r="W731" s="123">
        <f t="shared" si="186"/>
        <v>0</v>
      </c>
      <c r="X731" s="123">
        <f t="shared" si="186"/>
        <v>0</v>
      </c>
      <c r="Y731" s="43">
        <f t="shared" si="186"/>
        <v>25</v>
      </c>
      <c r="Z731" s="43">
        <f t="shared" si="186"/>
        <v>25</v>
      </c>
      <c r="AA731" s="43">
        <f t="shared" si="186"/>
        <v>100</v>
      </c>
      <c r="AB731" s="123">
        <f t="shared" si="186"/>
        <v>55</v>
      </c>
      <c r="AC731" s="123">
        <f t="shared" si="186"/>
        <v>0</v>
      </c>
      <c r="AD731" s="43">
        <f t="shared" si="186"/>
        <v>30</v>
      </c>
      <c r="AE731" s="43">
        <f t="shared" si="186"/>
        <v>15</v>
      </c>
      <c r="AF731" s="43">
        <f t="shared" si="186"/>
        <v>45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30</v>
      </c>
      <c r="AU731" s="43">
        <f t="shared" si="186"/>
        <v>10</v>
      </c>
      <c r="AV731" s="43">
        <f t="shared" si="186"/>
        <v>20</v>
      </c>
      <c r="AW731" s="43">
        <f t="shared" si="186"/>
        <v>40</v>
      </c>
      <c r="AX731" s="43">
        <f t="shared" si="186"/>
        <v>70</v>
      </c>
      <c r="AY731" s="43">
        <f t="shared" si="186"/>
        <v>100</v>
      </c>
      <c r="AZ731" s="43">
        <f t="shared" si="186"/>
        <v>415</v>
      </c>
      <c r="BA731" s="43">
        <f t="shared" si="186"/>
        <v>50</v>
      </c>
      <c r="BB731" s="43">
        <f t="shared" si="186"/>
        <v>75</v>
      </c>
      <c r="BC731" s="43">
        <f t="shared" si="186"/>
        <v>160</v>
      </c>
      <c r="BD731" s="43">
        <f t="shared" si="186"/>
        <v>285</v>
      </c>
      <c r="BE731" s="44">
        <f t="shared" si="186"/>
        <v>700</v>
      </c>
      <c r="BS731" s="251" t="s">
        <v>250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49" t="s">
        <v>246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36" t="s">
        <v>105</v>
      </c>
      <c r="B733" s="737"/>
      <c r="C733" s="738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>
        <f t="shared" si="188"/>
        <v>0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 t="e">
        <f t="shared" si="188"/>
        <v>#DIV/0!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>
        <f t="shared" si="188"/>
        <v>0</v>
      </c>
      <c r="AU733" s="52">
        <f t="shared" si="188"/>
        <v>0</v>
      </c>
      <c r="AV733" s="52">
        <f t="shared" si="188"/>
        <v>0</v>
      </c>
      <c r="AW733" s="52">
        <f t="shared" si="188"/>
        <v>0</v>
      </c>
      <c r="AX733" s="52">
        <f t="shared" si="188"/>
        <v>0</v>
      </c>
      <c r="AY733" s="52">
        <f t="shared" si="188"/>
        <v>0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46" t="s">
        <v>247</v>
      </c>
      <c r="BT733" s="45" t="e">
        <f>F733</f>
        <v>#DIV/0!</v>
      </c>
      <c r="BU733" s="45">
        <f>L733</f>
        <v>0</v>
      </c>
      <c r="BV733" s="45">
        <f>R733</f>
        <v>0</v>
      </c>
      <c r="BW733" s="45" t="e">
        <f>X733</f>
        <v>#DIV/0!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36" t="s">
        <v>113</v>
      </c>
      <c r="B734" s="737"/>
      <c r="C734" s="738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str">
        <f t="shared" si="189"/>
        <v>C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e">
        <f t="shared" si="189"/>
        <v>#DIV/0!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str">
        <f t="shared" si="189"/>
        <v>C</v>
      </c>
      <c r="AU734" s="56" t="str">
        <f t="shared" si="189"/>
        <v>C</v>
      </c>
      <c r="AV734" s="56" t="str">
        <f t="shared" si="189"/>
        <v>C</v>
      </c>
      <c r="AW734" s="56" t="str">
        <f t="shared" si="189"/>
        <v>C</v>
      </c>
      <c r="AX734" s="56" t="str">
        <f t="shared" si="189"/>
        <v>C</v>
      </c>
      <c r="AY734" s="56" t="str">
        <f t="shared" si="189"/>
        <v>C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47" t="s">
        <v>249</v>
      </c>
      <c r="BT734" s="45">
        <f>G733</f>
        <v>0</v>
      </c>
      <c r="BU734" s="45" t="e">
        <f>M733</f>
        <v>#DIV/0!</v>
      </c>
      <c r="BV734" s="45">
        <f>S733</f>
        <v>0</v>
      </c>
      <c r="BW734" s="45">
        <f>Y733</f>
        <v>0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56" t="s">
        <v>252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253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254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255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256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国語３年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よく聞いて、じこしょうかい</v>
      </c>
      <c r="E748" s="553" t="str">
        <f>$E$8</f>
        <v>どきん</v>
      </c>
      <c r="F748" s="553" t="str">
        <f>$F$8</f>
        <v>わたしのさいこうの一日</v>
      </c>
      <c r="G748" s="553" t="str">
        <f>$G$8</f>
        <v>春風をたどって</v>
      </c>
      <c r="H748" s="553" t="str">
        <f>$H$8</f>
        <v>図書館たんていだん</v>
      </c>
      <c r="I748" s="553" t="str">
        <f>$I$8</f>
        <v>他</v>
      </c>
      <c r="J748" s="556" t="str">
        <f>$J$8</f>
        <v>春のくらし</v>
      </c>
      <c r="K748" s="553" t="str">
        <f>$K$8</f>
        <v>もっと知りたい、友だちのこと</v>
      </c>
      <c r="L748" s="553" t="str">
        <f>$L$8</f>
        <v>きちんとつたえるために</v>
      </c>
      <c r="M748" s="553" t="str">
        <f>$M$8</f>
        <v>漢字の音と訓</v>
      </c>
      <c r="N748" s="553" t="str">
        <f>$N$8</f>
        <v>漢字の広場②</v>
      </c>
      <c r="O748" s="559">
        <f>$O$8</f>
        <v>0</v>
      </c>
      <c r="P748" s="553" t="str">
        <f>$P$8</f>
        <v>文様</v>
      </c>
      <c r="Q748" s="553" t="str">
        <f>$Q$8</f>
        <v>こまを楽しむ</v>
      </c>
      <c r="R748" s="553" t="str">
        <f>$R$8</f>
        <v>全体と中心</v>
      </c>
      <c r="S748" s="553" t="str">
        <f>$S$8</f>
        <v>気持ちをこめて、「来てください」</v>
      </c>
      <c r="T748" s="553">
        <f>$T$8</f>
        <v>0</v>
      </c>
      <c r="U748" s="553">
        <f>$U$8</f>
        <v>0</v>
      </c>
      <c r="V748" s="556" t="str">
        <f>$V$8</f>
        <v>漢字の広場③</v>
      </c>
      <c r="W748" s="553" t="str">
        <f>$W$8</f>
        <v>まいごのかぎ</v>
      </c>
      <c r="X748" s="553" t="str">
        <f>$X$8</f>
        <v>俳句を楽しもう</v>
      </c>
      <c r="Y748" s="553" t="str">
        <f>$Y$8</f>
        <v>こそあど言葉を使いこなそう</v>
      </c>
      <c r="Z748" s="553">
        <f>$Z$8</f>
        <v>0</v>
      </c>
      <c r="AA748" s="559">
        <f>$AA$8</f>
        <v>0</v>
      </c>
      <c r="AB748" s="553" t="str">
        <f>$AB$8</f>
        <v>引用するとき</v>
      </c>
      <c r="AC748" s="553" t="str">
        <f>$AC$8</f>
        <v>仕事のくふう、見つけたよ</v>
      </c>
      <c r="AD748" s="553" t="str">
        <f>$AD$8</f>
        <v>符号など</v>
      </c>
      <c r="AE748" s="553" t="str">
        <f>$AE$8</f>
        <v>夏のくらし</v>
      </c>
      <c r="AF748" s="553" t="str">
        <f>$AF$8</f>
        <v>本で知ったことをクイズにしよう</v>
      </c>
      <c r="AG748" s="553" t="str">
        <f>$AG$8</f>
        <v>他</v>
      </c>
      <c r="AH748" s="556" t="str">
        <f>$AH$8</f>
        <v>一学期の漢字テスト</v>
      </c>
      <c r="AI748" s="553">
        <f>$AI$8</f>
        <v>0</v>
      </c>
      <c r="AJ748" s="553">
        <f>$AJ$8</f>
        <v>0</v>
      </c>
      <c r="AK748" s="553">
        <f>$AK$8</f>
        <v>0</v>
      </c>
      <c r="AL748" s="553">
        <f>$AL$8</f>
        <v>0</v>
      </c>
      <c r="AM748" s="559">
        <f>$AM$8</f>
        <v>0</v>
      </c>
      <c r="AN748" s="553">
        <f>$AN$8</f>
        <v>0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領域別国語テスト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191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191"/>
        <v>思判表</v>
      </c>
      <c r="O759" s="717" t="str">
        <f t="shared" si="191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191"/>
        <v>思判表</v>
      </c>
      <c r="U759" s="717" t="str">
        <f t="shared" si="191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191"/>
        <v>思判表</v>
      </c>
      <c r="AA759" s="717" t="str">
        <f t="shared" si="191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191"/>
        <v>思判表</v>
      </c>
      <c r="AG759" s="717" t="str">
        <f t="shared" si="191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191"/>
        <v>思判表</v>
      </c>
      <c r="AM759" s="717" t="str">
        <f t="shared" si="191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191"/>
        <v>思判表</v>
      </c>
      <c r="AS759" s="717" t="str">
        <f t="shared" si="191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191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191"/>
        <v>思判表</v>
      </c>
      <c r="BE759" s="729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70</v>
      </c>
      <c r="E761" s="123">
        <f t="shared" ref="E761:BE761" si="192">E$21</f>
        <v>0</v>
      </c>
      <c r="F761" s="43">
        <f>F$21</f>
        <v>0</v>
      </c>
      <c r="G761" s="43">
        <f>G$21</f>
        <v>30</v>
      </c>
      <c r="H761" s="43">
        <f t="shared" si="192"/>
        <v>30</v>
      </c>
      <c r="I761" s="43">
        <f t="shared" si="192"/>
        <v>100</v>
      </c>
      <c r="J761" s="123">
        <f t="shared" si="192"/>
        <v>55</v>
      </c>
      <c r="K761" s="123">
        <f t="shared" si="192"/>
        <v>40</v>
      </c>
      <c r="L761" s="43">
        <f t="shared" si="192"/>
        <v>5</v>
      </c>
      <c r="M761" s="43">
        <f t="shared" si="192"/>
        <v>0</v>
      </c>
      <c r="N761" s="43">
        <f t="shared" si="192"/>
        <v>45</v>
      </c>
      <c r="O761" s="43">
        <f t="shared" si="192"/>
        <v>100</v>
      </c>
      <c r="P761" s="123">
        <f t="shared" si="192"/>
        <v>30</v>
      </c>
      <c r="Q761" s="43">
        <f t="shared" si="192"/>
        <v>0</v>
      </c>
      <c r="R761" s="43">
        <f t="shared" si="192"/>
        <v>20</v>
      </c>
      <c r="S761" s="43">
        <f t="shared" si="192"/>
        <v>50</v>
      </c>
      <c r="T761" s="43">
        <f t="shared" si="192"/>
        <v>70</v>
      </c>
      <c r="U761" s="43">
        <f t="shared" si="192"/>
        <v>100</v>
      </c>
      <c r="V761" s="123">
        <f t="shared" si="192"/>
        <v>75</v>
      </c>
      <c r="W761" s="123">
        <f t="shared" si="192"/>
        <v>0</v>
      </c>
      <c r="X761" s="123">
        <f t="shared" si="192"/>
        <v>0</v>
      </c>
      <c r="Y761" s="43">
        <f t="shared" si="192"/>
        <v>25</v>
      </c>
      <c r="Z761" s="43">
        <f t="shared" si="192"/>
        <v>25</v>
      </c>
      <c r="AA761" s="43">
        <f t="shared" si="192"/>
        <v>100</v>
      </c>
      <c r="AB761" s="123">
        <f t="shared" si="192"/>
        <v>55</v>
      </c>
      <c r="AC761" s="123">
        <f t="shared" si="192"/>
        <v>0</v>
      </c>
      <c r="AD761" s="43">
        <f t="shared" si="192"/>
        <v>30</v>
      </c>
      <c r="AE761" s="43">
        <f t="shared" si="192"/>
        <v>15</v>
      </c>
      <c r="AF761" s="43">
        <f t="shared" si="192"/>
        <v>45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30</v>
      </c>
      <c r="AU761" s="43">
        <f t="shared" si="192"/>
        <v>10</v>
      </c>
      <c r="AV761" s="43">
        <f t="shared" si="192"/>
        <v>20</v>
      </c>
      <c r="AW761" s="43">
        <f t="shared" si="192"/>
        <v>40</v>
      </c>
      <c r="AX761" s="43">
        <f t="shared" si="192"/>
        <v>70</v>
      </c>
      <c r="AY761" s="43">
        <f t="shared" si="192"/>
        <v>100</v>
      </c>
      <c r="AZ761" s="43">
        <f t="shared" si="192"/>
        <v>415</v>
      </c>
      <c r="BA761" s="43">
        <f t="shared" si="192"/>
        <v>50</v>
      </c>
      <c r="BB761" s="43">
        <f t="shared" si="192"/>
        <v>75</v>
      </c>
      <c r="BC761" s="43">
        <f t="shared" si="192"/>
        <v>160</v>
      </c>
      <c r="BD761" s="43">
        <f t="shared" si="192"/>
        <v>285</v>
      </c>
      <c r="BE761" s="44">
        <f t="shared" si="192"/>
        <v>700</v>
      </c>
      <c r="BS761" s="251" t="s">
        <v>250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49" t="s">
        <v>246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36" t="s">
        <v>105</v>
      </c>
      <c r="B763" s="737"/>
      <c r="C763" s="738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>
        <f t="shared" si="194"/>
        <v>0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 t="e">
        <f t="shared" si="194"/>
        <v>#DIV/0!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>
        <f t="shared" si="194"/>
        <v>0</v>
      </c>
      <c r="AU763" s="52">
        <f t="shared" si="194"/>
        <v>0</v>
      </c>
      <c r="AV763" s="52">
        <f t="shared" si="194"/>
        <v>0</v>
      </c>
      <c r="AW763" s="52">
        <f t="shared" si="194"/>
        <v>0</v>
      </c>
      <c r="AX763" s="52">
        <f t="shared" si="194"/>
        <v>0</v>
      </c>
      <c r="AY763" s="52">
        <f t="shared" si="194"/>
        <v>0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46" t="s">
        <v>247</v>
      </c>
      <c r="BT763" s="45" t="e">
        <f>F763</f>
        <v>#DIV/0!</v>
      </c>
      <c r="BU763" s="45">
        <f>L763</f>
        <v>0</v>
      </c>
      <c r="BV763" s="45">
        <f>R763</f>
        <v>0</v>
      </c>
      <c r="BW763" s="45" t="e">
        <f>X763</f>
        <v>#DIV/0!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36" t="s">
        <v>113</v>
      </c>
      <c r="B764" s="737"/>
      <c r="C764" s="738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str">
        <f t="shared" si="195"/>
        <v>C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e">
        <f t="shared" si="195"/>
        <v>#DIV/0!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str">
        <f t="shared" si="195"/>
        <v>C</v>
      </c>
      <c r="AU764" s="56" t="str">
        <f t="shared" si="195"/>
        <v>C</v>
      </c>
      <c r="AV764" s="56" t="str">
        <f t="shared" si="195"/>
        <v>C</v>
      </c>
      <c r="AW764" s="56" t="str">
        <f t="shared" si="195"/>
        <v>C</v>
      </c>
      <c r="AX764" s="56" t="str">
        <f t="shared" si="195"/>
        <v>C</v>
      </c>
      <c r="AY764" s="56" t="str">
        <f t="shared" si="195"/>
        <v>C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47" t="s">
        <v>249</v>
      </c>
      <c r="BT764" s="45">
        <f>G763</f>
        <v>0</v>
      </c>
      <c r="BU764" s="45" t="e">
        <f>M763</f>
        <v>#DIV/0!</v>
      </c>
      <c r="BV764" s="45">
        <f>S763</f>
        <v>0</v>
      </c>
      <c r="BW764" s="45">
        <f>Y763</f>
        <v>0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48" t="s">
        <v>248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56" t="s">
        <v>252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253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254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255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256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国語３年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よく聞いて、じこしょうかい</v>
      </c>
      <c r="E778" s="553" t="str">
        <f>$E$8</f>
        <v>どきん</v>
      </c>
      <c r="F778" s="553" t="str">
        <f>$F$8</f>
        <v>わたしのさいこうの一日</v>
      </c>
      <c r="G778" s="553" t="str">
        <f>$G$8</f>
        <v>春風をたどって</v>
      </c>
      <c r="H778" s="553" t="str">
        <f>$H$8</f>
        <v>図書館たんていだん</v>
      </c>
      <c r="I778" s="553" t="str">
        <f>$I$8</f>
        <v>他</v>
      </c>
      <c r="J778" s="556" t="str">
        <f>$J$8</f>
        <v>春のくらし</v>
      </c>
      <c r="K778" s="553" t="str">
        <f>$K$8</f>
        <v>もっと知りたい、友だちのこと</v>
      </c>
      <c r="L778" s="553" t="str">
        <f>$L$8</f>
        <v>きちんとつたえるために</v>
      </c>
      <c r="M778" s="553" t="str">
        <f>$M$8</f>
        <v>漢字の音と訓</v>
      </c>
      <c r="N778" s="553" t="str">
        <f>$N$8</f>
        <v>漢字の広場②</v>
      </c>
      <c r="O778" s="559">
        <f>$O$8</f>
        <v>0</v>
      </c>
      <c r="P778" s="553" t="str">
        <f>$P$8</f>
        <v>文様</v>
      </c>
      <c r="Q778" s="553" t="str">
        <f>$Q$8</f>
        <v>こまを楽しむ</v>
      </c>
      <c r="R778" s="553" t="str">
        <f>$R$8</f>
        <v>全体と中心</v>
      </c>
      <c r="S778" s="553" t="str">
        <f>$S$8</f>
        <v>気持ちをこめて、「来てください」</v>
      </c>
      <c r="T778" s="553">
        <f>$T$8</f>
        <v>0</v>
      </c>
      <c r="U778" s="553">
        <f>$U$8</f>
        <v>0</v>
      </c>
      <c r="V778" s="556" t="str">
        <f>$V$8</f>
        <v>漢字の広場③</v>
      </c>
      <c r="W778" s="553" t="str">
        <f>$W$8</f>
        <v>まいごのかぎ</v>
      </c>
      <c r="X778" s="553" t="str">
        <f>$X$8</f>
        <v>俳句を楽しもう</v>
      </c>
      <c r="Y778" s="553" t="str">
        <f>$Y$8</f>
        <v>こそあど言葉を使いこなそう</v>
      </c>
      <c r="Z778" s="553">
        <f>$Z$8</f>
        <v>0</v>
      </c>
      <c r="AA778" s="559">
        <f>$AA$8</f>
        <v>0</v>
      </c>
      <c r="AB778" s="553" t="str">
        <f>$AB$8</f>
        <v>引用するとき</v>
      </c>
      <c r="AC778" s="553" t="str">
        <f>$AC$8</f>
        <v>仕事のくふう、見つけたよ</v>
      </c>
      <c r="AD778" s="553" t="str">
        <f>$AD$8</f>
        <v>符号など</v>
      </c>
      <c r="AE778" s="553" t="str">
        <f>$AE$8</f>
        <v>夏のくらし</v>
      </c>
      <c r="AF778" s="553" t="str">
        <f>$AF$8</f>
        <v>本で知ったことをクイズにしよう</v>
      </c>
      <c r="AG778" s="553" t="str">
        <f>$AG$8</f>
        <v>他</v>
      </c>
      <c r="AH778" s="556" t="str">
        <f>$AH$8</f>
        <v>一学期の漢字テスト</v>
      </c>
      <c r="AI778" s="553">
        <f>$AI$8</f>
        <v>0</v>
      </c>
      <c r="AJ778" s="553">
        <f>$AJ$8</f>
        <v>0</v>
      </c>
      <c r="AK778" s="553">
        <f>$AK$8</f>
        <v>0</v>
      </c>
      <c r="AL778" s="553">
        <f>$AL$8</f>
        <v>0</v>
      </c>
      <c r="AM778" s="559">
        <f>$AM$8</f>
        <v>0</v>
      </c>
      <c r="AN778" s="553">
        <f>$AN$8</f>
        <v>0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領域別国語テスト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197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197"/>
        <v>思判表</v>
      </c>
      <c r="O789" s="717" t="str">
        <f t="shared" si="197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197"/>
        <v>思判表</v>
      </c>
      <c r="U789" s="717" t="str">
        <f t="shared" si="197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197"/>
        <v>思判表</v>
      </c>
      <c r="AA789" s="717" t="str">
        <f t="shared" si="197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197"/>
        <v>思判表</v>
      </c>
      <c r="AG789" s="717" t="str">
        <f t="shared" si="197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197"/>
        <v>思判表</v>
      </c>
      <c r="AM789" s="717" t="str">
        <f t="shared" si="197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197"/>
        <v>思判表</v>
      </c>
      <c r="AS789" s="717" t="str">
        <f t="shared" si="197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197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197"/>
        <v>思判表</v>
      </c>
      <c r="BE789" s="729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70</v>
      </c>
      <c r="E791" s="123">
        <f t="shared" ref="E791:BE791" si="198">E$21</f>
        <v>0</v>
      </c>
      <c r="F791" s="43">
        <f>F$21</f>
        <v>0</v>
      </c>
      <c r="G791" s="43">
        <f>G$21</f>
        <v>30</v>
      </c>
      <c r="H791" s="43">
        <f t="shared" si="198"/>
        <v>30</v>
      </c>
      <c r="I791" s="43">
        <f t="shared" si="198"/>
        <v>100</v>
      </c>
      <c r="J791" s="123">
        <f t="shared" si="198"/>
        <v>55</v>
      </c>
      <c r="K791" s="123">
        <f t="shared" si="198"/>
        <v>40</v>
      </c>
      <c r="L791" s="43">
        <f t="shared" si="198"/>
        <v>5</v>
      </c>
      <c r="M791" s="43">
        <f t="shared" si="198"/>
        <v>0</v>
      </c>
      <c r="N791" s="43">
        <f t="shared" si="198"/>
        <v>45</v>
      </c>
      <c r="O791" s="43">
        <f t="shared" si="198"/>
        <v>100</v>
      </c>
      <c r="P791" s="123">
        <f t="shared" si="198"/>
        <v>30</v>
      </c>
      <c r="Q791" s="43">
        <f t="shared" si="198"/>
        <v>0</v>
      </c>
      <c r="R791" s="43">
        <f t="shared" si="198"/>
        <v>20</v>
      </c>
      <c r="S791" s="43">
        <f t="shared" si="198"/>
        <v>50</v>
      </c>
      <c r="T791" s="43">
        <f t="shared" si="198"/>
        <v>70</v>
      </c>
      <c r="U791" s="43">
        <f t="shared" si="198"/>
        <v>100</v>
      </c>
      <c r="V791" s="123">
        <f t="shared" si="198"/>
        <v>75</v>
      </c>
      <c r="W791" s="123">
        <f t="shared" si="198"/>
        <v>0</v>
      </c>
      <c r="X791" s="123">
        <f t="shared" si="198"/>
        <v>0</v>
      </c>
      <c r="Y791" s="43">
        <f t="shared" si="198"/>
        <v>25</v>
      </c>
      <c r="Z791" s="43">
        <f t="shared" si="198"/>
        <v>25</v>
      </c>
      <c r="AA791" s="43">
        <f t="shared" si="198"/>
        <v>100</v>
      </c>
      <c r="AB791" s="123">
        <f t="shared" si="198"/>
        <v>55</v>
      </c>
      <c r="AC791" s="123">
        <f t="shared" si="198"/>
        <v>0</v>
      </c>
      <c r="AD791" s="43">
        <f t="shared" si="198"/>
        <v>30</v>
      </c>
      <c r="AE791" s="43">
        <f t="shared" si="198"/>
        <v>15</v>
      </c>
      <c r="AF791" s="43">
        <f t="shared" si="198"/>
        <v>45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30</v>
      </c>
      <c r="AU791" s="43">
        <f t="shared" si="198"/>
        <v>10</v>
      </c>
      <c r="AV791" s="43">
        <f t="shared" si="198"/>
        <v>20</v>
      </c>
      <c r="AW791" s="43">
        <f t="shared" si="198"/>
        <v>40</v>
      </c>
      <c r="AX791" s="43">
        <f t="shared" si="198"/>
        <v>70</v>
      </c>
      <c r="AY791" s="43">
        <f t="shared" si="198"/>
        <v>100</v>
      </c>
      <c r="AZ791" s="43">
        <f t="shared" si="198"/>
        <v>415</v>
      </c>
      <c r="BA791" s="43">
        <f t="shared" si="198"/>
        <v>50</v>
      </c>
      <c r="BB791" s="43">
        <f t="shared" si="198"/>
        <v>75</v>
      </c>
      <c r="BC791" s="43">
        <f t="shared" si="198"/>
        <v>160</v>
      </c>
      <c r="BD791" s="43">
        <f t="shared" si="198"/>
        <v>285</v>
      </c>
      <c r="BE791" s="44">
        <f t="shared" si="198"/>
        <v>700</v>
      </c>
      <c r="BS791" s="251" t="s">
        <v>250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49" t="s">
        <v>246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36" t="s">
        <v>105</v>
      </c>
      <c r="B793" s="737"/>
      <c r="C793" s="738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>
        <f t="shared" si="200"/>
        <v>0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 t="e">
        <f t="shared" si="200"/>
        <v>#DIV/0!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>
        <f t="shared" si="200"/>
        <v>0</v>
      </c>
      <c r="AU793" s="52">
        <f t="shared" si="200"/>
        <v>0</v>
      </c>
      <c r="AV793" s="52">
        <f t="shared" si="200"/>
        <v>0</v>
      </c>
      <c r="AW793" s="52">
        <f t="shared" si="200"/>
        <v>0</v>
      </c>
      <c r="AX793" s="52">
        <f t="shared" si="200"/>
        <v>0</v>
      </c>
      <c r="AY793" s="52">
        <f t="shared" si="200"/>
        <v>0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46" t="s">
        <v>247</v>
      </c>
      <c r="BT793" s="45" t="e">
        <f>F793</f>
        <v>#DIV/0!</v>
      </c>
      <c r="BU793" s="45">
        <f>L793</f>
        <v>0</v>
      </c>
      <c r="BV793" s="45">
        <f>R793</f>
        <v>0</v>
      </c>
      <c r="BW793" s="45" t="e">
        <f>X793</f>
        <v>#DIV/0!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36" t="s">
        <v>113</v>
      </c>
      <c r="B794" s="737"/>
      <c r="C794" s="738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str">
        <f t="shared" si="201"/>
        <v>C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e">
        <f t="shared" si="201"/>
        <v>#DIV/0!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str">
        <f t="shared" si="201"/>
        <v>C</v>
      </c>
      <c r="AU794" s="52" t="str">
        <f t="shared" si="201"/>
        <v>C</v>
      </c>
      <c r="AV794" s="52" t="str">
        <f t="shared" si="201"/>
        <v>C</v>
      </c>
      <c r="AW794" s="52" t="str">
        <f t="shared" si="201"/>
        <v>C</v>
      </c>
      <c r="AX794" s="52" t="str">
        <f t="shared" si="201"/>
        <v>C</v>
      </c>
      <c r="AY794" s="52" t="str">
        <f t="shared" si="201"/>
        <v>C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47" t="s">
        <v>249</v>
      </c>
      <c r="BT794" s="45">
        <f>G793</f>
        <v>0</v>
      </c>
      <c r="BU794" s="45" t="e">
        <f>M793</f>
        <v>#DIV/0!</v>
      </c>
      <c r="BV794" s="45">
        <f>S793</f>
        <v>0</v>
      </c>
      <c r="BW794" s="45">
        <f>Y793</f>
        <v>0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48" t="s">
        <v>248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56" t="s">
        <v>252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253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254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255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256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国語３年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よく聞いて、じこしょうかい</v>
      </c>
      <c r="E808" s="553" t="str">
        <f>$E$8</f>
        <v>どきん</v>
      </c>
      <c r="F808" s="553" t="str">
        <f>$F$8</f>
        <v>わたしのさいこうの一日</v>
      </c>
      <c r="G808" s="553" t="str">
        <f>$G$8</f>
        <v>春風をたどって</v>
      </c>
      <c r="H808" s="553" t="str">
        <f>$H$8</f>
        <v>図書館たんていだん</v>
      </c>
      <c r="I808" s="553" t="str">
        <f>$I$8</f>
        <v>他</v>
      </c>
      <c r="J808" s="556" t="str">
        <f>$J$8</f>
        <v>春のくらし</v>
      </c>
      <c r="K808" s="553" t="str">
        <f>$K$8</f>
        <v>もっと知りたい、友だちのこと</v>
      </c>
      <c r="L808" s="553" t="str">
        <f>$L$8</f>
        <v>きちんとつたえるために</v>
      </c>
      <c r="M808" s="553" t="str">
        <f>$M$8</f>
        <v>漢字の音と訓</v>
      </c>
      <c r="N808" s="553" t="str">
        <f>$N$8</f>
        <v>漢字の広場②</v>
      </c>
      <c r="O808" s="559">
        <f>$O$8</f>
        <v>0</v>
      </c>
      <c r="P808" s="553" t="str">
        <f>$P$8</f>
        <v>文様</v>
      </c>
      <c r="Q808" s="553" t="str">
        <f>$Q$8</f>
        <v>こまを楽しむ</v>
      </c>
      <c r="R808" s="553" t="str">
        <f>$R$8</f>
        <v>全体と中心</v>
      </c>
      <c r="S808" s="553" t="str">
        <f>$S$8</f>
        <v>気持ちをこめて、「来てください」</v>
      </c>
      <c r="T808" s="553">
        <f>$T$8</f>
        <v>0</v>
      </c>
      <c r="U808" s="553">
        <f>$U$8</f>
        <v>0</v>
      </c>
      <c r="V808" s="556" t="str">
        <f>$V$8</f>
        <v>漢字の広場③</v>
      </c>
      <c r="W808" s="553" t="str">
        <f>$W$8</f>
        <v>まいごのかぎ</v>
      </c>
      <c r="X808" s="553" t="str">
        <f>$X$8</f>
        <v>俳句を楽しもう</v>
      </c>
      <c r="Y808" s="553" t="str">
        <f>$Y$8</f>
        <v>こそあど言葉を使いこなそう</v>
      </c>
      <c r="Z808" s="553">
        <f>$Z$8</f>
        <v>0</v>
      </c>
      <c r="AA808" s="559">
        <f>$AA$8</f>
        <v>0</v>
      </c>
      <c r="AB808" s="553" t="str">
        <f>$AB$8</f>
        <v>引用するとき</v>
      </c>
      <c r="AC808" s="553" t="str">
        <f>$AC$8</f>
        <v>仕事のくふう、見つけたよ</v>
      </c>
      <c r="AD808" s="553" t="str">
        <f>$AD$8</f>
        <v>符号など</v>
      </c>
      <c r="AE808" s="553" t="str">
        <f>$AE$8</f>
        <v>夏のくらし</v>
      </c>
      <c r="AF808" s="553" t="str">
        <f>$AF$8</f>
        <v>本で知ったことをクイズにしよう</v>
      </c>
      <c r="AG808" s="553" t="str">
        <f>$AG$8</f>
        <v>他</v>
      </c>
      <c r="AH808" s="556" t="str">
        <f>$AH$8</f>
        <v>一学期の漢字テスト</v>
      </c>
      <c r="AI808" s="553">
        <f>$AI$8</f>
        <v>0</v>
      </c>
      <c r="AJ808" s="553">
        <f>$AJ$8</f>
        <v>0</v>
      </c>
      <c r="AK808" s="553">
        <f>$AK$8</f>
        <v>0</v>
      </c>
      <c r="AL808" s="553">
        <f>$AL$8</f>
        <v>0</v>
      </c>
      <c r="AM808" s="559">
        <f>$AM$8</f>
        <v>0</v>
      </c>
      <c r="AN808" s="553">
        <f>$AN$8</f>
        <v>0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領域別国語テスト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203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203"/>
        <v>思判表</v>
      </c>
      <c r="O819" s="717" t="str">
        <f t="shared" si="203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203"/>
        <v>思判表</v>
      </c>
      <c r="U819" s="717" t="str">
        <f t="shared" si="203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203"/>
        <v>思判表</v>
      </c>
      <c r="AA819" s="717" t="str">
        <f t="shared" si="203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203"/>
        <v>思判表</v>
      </c>
      <c r="AG819" s="717" t="str">
        <f t="shared" si="203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203"/>
        <v>思判表</v>
      </c>
      <c r="AM819" s="717" t="str">
        <f t="shared" si="203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203"/>
        <v>思判表</v>
      </c>
      <c r="AS819" s="717" t="str">
        <f t="shared" si="203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203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203"/>
        <v>思判表</v>
      </c>
      <c r="BE819" s="729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70</v>
      </c>
      <c r="E821" s="123">
        <f t="shared" ref="E821:BE821" si="204">E$21</f>
        <v>0</v>
      </c>
      <c r="F821" s="43">
        <f>F$21</f>
        <v>0</v>
      </c>
      <c r="G821" s="43">
        <f>G$21</f>
        <v>30</v>
      </c>
      <c r="H821" s="43">
        <f t="shared" si="204"/>
        <v>30</v>
      </c>
      <c r="I821" s="43">
        <f t="shared" si="204"/>
        <v>100</v>
      </c>
      <c r="J821" s="123">
        <f t="shared" si="204"/>
        <v>55</v>
      </c>
      <c r="K821" s="123">
        <f t="shared" si="204"/>
        <v>40</v>
      </c>
      <c r="L821" s="43">
        <f t="shared" si="204"/>
        <v>5</v>
      </c>
      <c r="M821" s="43">
        <f t="shared" si="204"/>
        <v>0</v>
      </c>
      <c r="N821" s="43">
        <f t="shared" si="204"/>
        <v>45</v>
      </c>
      <c r="O821" s="43">
        <f t="shared" si="204"/>
        <v>100</v>
      </c>
      <c r="P821" s="123">
        <f t="shared" si="204"/>
        <v>30</v>
      </c>
      <c r="Q821" s="43">
        <f t="shared" si="204"/>
        <v>0</v>
      </c>
      <c r="R821" s="43">
        <f t="shared" si="204"/>
        <v>20</v>
      </c>
      <c r="S821" s="43">
        <f t="shared" si="204"/>
        <v>50</v>
      </c>
      <c r="T821" s="43">
        <f t="shared" si="204"/>
        <v>70</v>
      </c>
      <c r="U821" s="43">
        <f t="shared" si="204"/>
        <v>100</v>
      </c>
      <c r="V821" s="123">
        <f t="shared" si="204"/>
        <v>75</v>
      </c>
      <c r="W821" s="123">
        <f t="shared" si="204"/>
        <v>0</v>
      </c>
      <c r="X821" s="123">
        <f t="shared" si="204"/>
        <v>0</v>
      </c>
      <c r="Y821" s="43">
        <f t="shared" si="204"/>
        <v>25</v>
      </c>
      <c r="Z821" s="43">
        <f t="shared" si="204"/>
        <v>25</v>
      </c>
      <c r="AA821" s="43">
        <f t="shared" si="204"/>
        <v>100</v>
      </c>
      <c r="AB821" s="123">
        <f t="shared" si="204"/>
        <v>55</v>
      </c>
      <c r="AC821" s="123">
        <f t="shared" si="204"/>
        <v>0</v>
      </c>
      <c r="AD821" s="43">
        <f t="shared" si="204"/>
        <v>30</v>
      </c>
      <c r="AE821" s="43">
        <f t="shared" si="204"/>
        <v>15</v>
      </c>
      <c r="AF821" s="43">
        <f t="shared" si="204"/>
        <v>45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30</v>
      </c>
      <c r="AU821" s="43">
        <f t="shared" si="204"/>
        <v>10</v>
      </c>
      <c r="AV821" s="43">
        <f t="shared" si="204"/>
        <v>20</v>
      </c>
      <c r="AW821" s="43">
        <f t="shared" si="204"/>
        <v>40</v>
      </c>
      <c r="AX821" s="43">
        <f t="shared" si="204"/>
        <v>70</v>
      </c>
      <c r="AY821" s="43">
        <f t="shared" si="204"/>
        <v>100</v>
      </c>
      <c r="AZ821" s="43">
        <f t="shared" si="204"/>
        <v>415</v>
      </c>
      <c r="BA821" s="43">
        <f t="shared" si="204"/>
        <v>50</v>
      </c>
      <c r="BB821" s="43">
        <f t="shared" si="204"/>
        <v>75</v>
      </c>
      <c r="BC821" s="43">
        <f t="shared" si="204"/>
        <v>160</v>
      </c>
      <c r="BD821" s="43">
        <f t="shared" si="204"/>
        <v>285</v>
      </c>
      <c r="BE821" s="44">
        <f t="shared" si="204"/>
        <v>700</v>
      </c>
      <c r="BS821" s="251" t="s">
        <v>250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49" t="s">
        <v>246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36" t="s">
        <v>105</v>
      </c>
      <c r="B823" s="737"/>
      <c r="C823" s="738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>
        <f t="shared" si="206"/>
        <v>0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 t="e">
        <f t="shared" si="206"/>
        <v>#DIV/0!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>
        <f t="shared" si="206"/>
        <v>0</v>
      </c>
      <c r="AU823" s="52">
        <f t="shared" si="206"/>
        <v>0</v>
      </c>
      <c r="AV823" s="52">
        <f t="shared" si="206"/>
        <v>0</v>
      </c>
      <c r="AW823" s="52">
        <f t="shared" si="206"/>
        <v>0</v>
      </c>
      <c r="AX823" s="52">
        <f t="shared" si="206"/>
        <v>0</v>
      </c>
      <c r="AY823" s="52">
        <f t="shared" si="206"/>
        <v>0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46" t="s">
        <v>247</v>
      </c>
      <c r="BT823" s="45" t="e">
        <f>F823</f>
        <v>#DIV/0!</v>
      </c>
      <c r="BU823" s="45">
        <f>L823</f>
        <v>0</v>
      </c>
      <c r="BV823" s="45">
        <f>R823</f>
        <v>0</v>
      </c>
      <c r="BW823" s="45" t="e">
        <f>X823</f>
        <v>#DIV/0!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36" t="s">
        <v>113</v>
      </c>
      <c r="B824" s="737"/>
      <c r="C824" s="738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str">
        <f t="shared" si="207"/>
        <v>C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e">
        <f t="shared" si="207"/>
        <v>#DIV/0!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str">
        <f t="shared" si="207"/>
        <v>C</v>
      </c>
      <c r="AU824" s="52" t="str">
        <f t="shared" si="207"/>
        <v>C</v>
      </c>
      <c r="AV824" s="52" t="str">
        <f t="shared" si="207"/>
        <v>C</v>
      </c>
      <c r="AW824" s="52" t="str">
        <f t="shared" si="207"/>
        <v>C</v>
      </c>
      <c r="AX824" s="52" t="str">
        <f t="shared" si="207"/>
        <v>C</v>
      </c>
      <c r="AY824" s="52" t="str">
        <f t="shared" si="207"/>
        <v>C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47" t="s">
        <v>249</v>
      </c>
      <c r="BT824" s="45">
        <f>G823</f>
        <v>0</v>
      </c>
      <c r="BU824" s="45" t="e">
        <f>M823</f>
        <v>#DIV/0!</v>
      </c>
      <c r="BV824" s="45">
        <f>S823</f>
        <v>0</v>
      </c>
      <c r="BW824" s="45">
        <f>Y823</f>
        <v>0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48" t="s">
        <v>248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56" t="s">
        <v>252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253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254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255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256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国語３年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よく聞いて、じこしょうかい</v>
      </c>
      <c r="E838" s="553" t="str">
        <f>$E$8</f>
        <v>どきん</v>
      </c>
      <c r="F838" s="553" t="str">
        <f>$F$8</f>
        <v>わたしのさいこうの一日</v>
      </c>
      <c r="G838" s="553" t="str">
        <f>$G$8</f>
        <v>春風をたどって</v>
      </c>
      <c r="H838" s="553" t="str">
        <f>$H$8</f>
        <v>図書館たんていだん</v>
      </c>
      <c r="I838" s="553" t="str">
        <f>$I$8</f>
        <v>他</v>
      </c>
      <c r="J838" s="556" t="str">
        <f>$J$8</f>
        <v>春のくらし</v>
      </c>
      <c r="K838" s="553" t="str">
        <f>$K$8</f>
        <v>もっと知りたい、友だちのこと</v>
      </c>
      <c r="L838" s="553" t="str">
        <f>$L$8</f>
        <v>きちんとつたえるために</v>
      </c>
      <c r="M838" s="553" t="str">
        <f>$M$8</f>
        <v>漢字の音と訓</v>
      </c>
      <c r="N838" s="553" t="str">
        <f>$N$8</f>
        <v>漢字の広場②</v>
      </c>
      <c r="O838" s="559">
        <f>$O$8</f>
        <v>0</v>
      </c>
      <c r="P838" s="553" t="str">
        <f>$P$8</f>
        <v>文様</v>
      </c>
      <c r="Q838" s="553" t="str">
        <f>$Q$8</f>
        <v>こまを楽しむ</v>
      </c>
      <c r="R838" s="553" t="str">
        <f>$R$8</f>
        <v>全体と中心</v>
      </c>
      <c r="S838" s="553" t="str">
        <f>$S$8</f>
        <v>気持ちをこめて、「来てください」</v>
      </c>
      <c r="T838" s="553">
        <f>$T$8</f>
        <v>0</v>
      </c>
      <c r="U838" s="553">
        <f>$U$8</f>
        <v>0</v>
      </c>
      <c r="V838" s="556" t="str">
        <f>$V$8</f>
        <v>漢字の広場③</v>
      </c>
      <c r="W838" s="553" t="str">
        <f>$W$8</f>
        <v>まいごのかぎ</v>
      </c>
      <c r="X838" s="553" t="str">
        <f>$X$8</f>
        <v>俳句を楽しもう</v>
      </c>
      <c r="Y838" s="553" t="str">
        <f>$Y$8</f>
        <v>こそあど言葉を使いこなそう</v>
      </c>
      <c r="Z838" s="553">
        <f>$Z$8</f>
        <v>0</v>
      </c>
      <c r="AA838" s="559">
        <f>$AA$8</f>
        <v>0</v>
      </c>
      <c r="AB838" s="553" t="str">
        <f>$AB$8</f>
        <v>引用するとき</v>
      </c>
      <c r="AC838" s="553" t="str">
        <f>$AC$8</f>
        <v>仕事のくふう、見つけたよ</v>
      </c>
      <c r="AD838" s="553" t="str">
        <f>$AD$8</f>
        <v>符号など</v>
      </c>
      <c r="AE838" s="553" t="str">
        <f>$AE$8</f>
        <v>夏のくらし</v>
      </c>
      <c r="AF838" s="553" t="str">
        <f>$AF$8</f>
        <v>本で知ったことをクイズにしよう</v>
      </c>
      <c r="AG838" s="553" t="str">
        <f>$AG$8</f>
        <v>他</v>
      </c>
      <c r="AH838" s="556" t="str">
        <f>$AH$8</f>
        <v>一学期の漢字テスト</v>
      </c>
      <c r="AI838" s="553">
        <f>$AI$8</f>
        <v>0</v>
      </c>
      <c r="AJ838" s="553">
        <f>$AJ$8</f>
        <v>0</v>
      </c>
      <c r="AK838" s="553">
        <f>$AK$8</f>
        <v>0</v>
      </c>
      <c r="AL838" s="553">
        <f>$AL$8</f>
        <v>0</v>
      </c>
      <c r="AM838" s="559">
        <f>$AM$8</f>
        <v>0</v>
      </c>
      <c r="AN838" s="553">
        <f>$AN$8</f>
        <v>0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領域別国語テスト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209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209"/>
        <v>思判表</v>
      </c>
      <c r="O849" s="717" t="str">
        <f t="shared" si="209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209"/>
        <v>思判表</v>
      </c>
      <c r="U849" s="717" t="str">
        <f t="shared" si="209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209"/>
        <v>思判表</v>
      </c>
      <c r="AA849" s="717" t="str">
        <f t="shared" si="209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209"/>
        <v>思判表</v>
      </c>
      <c r="AG849" s="717" t="str">
        <f t="shared" si="209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209"/>
        <v>思判表</v>
      </c>
      <c r="AM849" s="717" t="str">
        <f t="shared" si="209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209"/>
        <v>思判表</v>
      </c>
      <c r="AS849" s="717" t="str">
        <f t="shared" si="209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209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209"/>
        <v>思判表</v>
      </c>
      <c r="BE849" s="729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70</v>
      </c>
      <c r="E851" s="123">
        <f t="shared" ref="E851:BE851" si="210">E$21</f>
        <v>0</v>
      </c>
      <c r="F851" s="43">
        <f>F$21</f>
        <v>0</v>
      </c>
      <c r="G851" s="43">
        <f>G$21</f>
        <v>30</v>
      </c>
      <c r="H851" s="43">
        <f t="shared" si="210"/>
        <v>30</v>
      </c>
      <c r="I851" s="43">
        <f t="shared" si="210"/>
        <v>100</v>
      </c>
      <c r="J851" s="123">
        <f t="shared" si="210"/>
        <v>55</v>
      </c>
      <c r="K851" s="123">
        <f t="shared" si="210"/>
        <v>40</v>
      </c>
      <c r="L851" s="43">
        <f t="shared" si="210"/>
        <v>5</v>
      </c>
      <c r="M851" s="43">
        <f t="shared" si="210"/>
        <v>0</v>
      </c>
      <c r="N851" s="43">
        <f t="shared" si="210"/>
        <v>45</v>
      </c>
      <c r="O851" s="43">
        <f t="shared" si="210"/>
        <v>100</v>
      </c>
      <c r="P851" s="123">
        <f t="shared" si="210"/>
        <v>30</v>
      </c>
      <c r="Q851" s="43">
        <f t="shared" si="210"/>
        <v>0</v>
      </c>
      <c r="R851" s="43">
        <f t="shared" si="210"/>
        <v>20</v>
      </c>
      <c r="S851" s="43">
        <f t="shared" si="210"/>
        <v>50</v>
      </c>
      <c r="T851" s="43">
        <f t="shared" si="210"/>
        <v>70</v>
      </c>
      <c r="U851" s="43">
        <f t="shared" si="210"/>
        <v>100</v>
      </c>
      <c r="V851" s="123">
        <f t="shared" si="210"/>
        <v>75</v>
      </c>
      <c r="W851" s="123">
        <f t="shared" si="210"/>
        <v>0</v>
      </c>
      <c r="X851" s="123">
        <f t="shared" si="210"/>
        <v>0</v>
      </c>
      <c r="Y851" s="43">
        <f t="shared" si="210"/>
        <v>25</v>
      </c>
      <c r="Z851" s="43">
        <f t="shared" si="210"/>
        <v>25</v>
      </c>
      <c r="AA851" s="43">
        <f t="shared" si="210"/>
        <v>100</v>
      </c>
      <c r="AB851" s="123">
        <f t="shared" si="210"/>
        <v>55</v>
      </c>
      <c r="AC851" s="123">
        <f t="shared" si="210"/>
        <v>0</v>
      </c>
      <c r="AD851" s="43">
        <f t="shared" si="210"/>
        <v>30</v>
      </c>
      <c r="AE851" s="43">
        <f t="shared" si="210"/>
        <v>15</v>
      </c>
      <c r="AF851" s="43">
        <f t="shared" si="210"/>
        <v>45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30</v>
      </c>
      <c r="AU851" s="43">
        <f t="shared" si="210"/>
        <v>10</v>
      </c>
      <c r="AV851" s="43">
        <f t="shared" si="210"/>
        <v>20</v>
      </c>
      <c r="AW851" s="43">
        <f t="shared" si="210"/>
        <v>40</v>
      </c>
      <c r="AX851" s="43">
        <f t="shared" si="210"/>
        <v>70</v>
      </c>
      <c r="AY851" s="43">
        <f t="shared" si="210"/>
        <v>100</v>
      </c>
      <c r="AZ851" s="43">
        <f t="shared" si="210"/>
        <v>415</v>
      </c>
      <c r="BA851" s="43">
        <f t="shared" si="210"/>
        <v>50</v>
      </c>
      <c r="BB851" s="43">
        <f t="shared" si="210"/>
        <v>75</v>
      </c>
      <c r="BC851" s="43">
        <f t="shared" si="210"/>
        <v>160</v>
      </c>
      <c r="BD851" s="43">
        <f t="shared" si="210"/>
        <v>285</v>
      </c>
      <c r="BE851" s="44">
        <f t="shared" si="210"/>
        <v>700</v>
      </c>
      <c r="BS851" s="251" t="s">
        <v>250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49" t="s">
        <v>246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36" t="s">
        <v>105</v>
      </c>
      <c r="B853" s="737"/>
      <c r="C853" s="738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>
        <f t="shared" si="212"/>
        <v>0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 t="e">
        <f t="shared" si="212"/>
        <v>#DIV/0!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>
        <f t="shared" si="212"/>
        <v>0</v>
      </c>
      <c r="AU853" s="52">
        <f t="shared" si="212"/>
        <v>0</v>
      </c>
      <c r="AV853" s="52">
        <f t="shared" si="212"/>
        <v>0</v>
      </c>
      <c r="AW853" s="52">
        <f t="shared" si="212"/>
        <v>0</v>
      </c>
      <c r="AX853" s="52">
        <f t="shared" si="212"/>
        <v>0</v>
      </c>
      <c r="AY853" s="52">
        <f t="shared" si="212"/>
        <v>0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46" t="s">
        <v>247</v>
      </c>
      <c r="BT853" s="45" t="e">
        <f>F853</f>
        <v>#DIV/0!</v>
      </c>
      <c r="BU853" s="45">
        <f>L853</f>
        <v>0</v>
      </c>
      <c r="BV853" s="45">
        <f>R853</f>
        <v>0</v>
      </c>
      <c r="BW853" s="45" t="e">
        <f>X853</f>
        <v>#DIV/0!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36" t="s">
        <v>113</v>
      </c>
      <c r="B854" s="737"/>
      <c r="C854" s="738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str">
        <f t="shared" si="213"/>
        <v>C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e">
        <f t="shared" si="213"/>
        <v>#DIV/0!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str">
        <f t="shared" si="213"/>
        <v>C</v>
      </c>
      <c r="AU854" s="52" t="str">
        <f t="shared" si="213"/>
        <v>C</v>
      </c>
      <c r="AV854" s="52" t="str">
        <f t="shared" si="213"/>
        <v>C</v>
      </c>
      <c r="AW854" s="52" t="str">
        <f t="shared" si="213"/>
        <v>C</v>
      </c>
      <c r="AX854" s="52" t="str">
        <f t="shared" si="213"/>
        <v>C</v>
      </c>
      <c r="AY854" s="52" t="str">
        <f t="shared" si="213"/>
        <v>C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47" t="s">
        <v>249</v>
      </c>
      <c r="BT854" s="45">
        <f>G853</f>
        <v>0</v>
      </c>
      <c r="BU854" s="45" t="e">
        <f>M853</f>
        <v>#DIV/0!</v>
      </c>
      <c r="BV854" s="45">
        <f>S853</f>
        <v>0</v>
      </c>
      <c r="BW854" s="45">
        <f>Y853</f>
        <v>0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48" t="s">
        <v>248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56" t="s">
        <v>252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253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254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255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256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国語３年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よく聞いて、じこしょうかい</v>
      </c>
      <c r="E868" s="553" t="str">
        <f>$E$8</f>
        <v>どきん</v>
      </c>
      <c r="F868" s="553" t="str">
        <f>$F$8</f>
        <v>わたしのさいこうの一日</v>
      </c>
      <c r="G868" s="553" t="str">
        <f>$G$8</f>
        <v>春風をたどって</v>
      </c>
      <c r="H868" s="553" t="str">
        <f>$H$8</f>
        <v>図書館たんていだん</v>
      </c>
      <c r="I868" s="553" t="str">
        <f>$I$8</f>
        <v>他</v>
      </c>
      <c r="J868" s="556" t="str">
        <f>$J$8</f>
        <v>春のくらし</v>
      </c>
      <c r="K868" s="553" t="str">
        <f>$K$8</f>
        <v>もっと知りたい、友だちのこと</v>
      </c>
      <c r="L868" s="553" t="str">
        <f>$L$8</f>
        <v>きちんとつたえるために</v>
      </c>
      <c r="M868" s="553" t="str">
        <f>$M$8</f>
        <v>漢字の音と訓</v>
      </c>
      <c r="N868" s="553" t="str">
        <f>$N$8</f>
        <v>漢字の広場②</v>
      </c>
      <c r="O868" s="559">
        <f>$O$8</f>
        <v>0</v>
      </c>
      <c r="P868" s="553" t="str">
        <f>$P$8</f>
        <v>文様</v>
      </c>
      <c r="Q868" s="553" t="str">
        <f>$Q$8</f>
        <v>こまを楽しむ</v>
      </c>
      <c r="R868" s="553" t="str">
        <f>$R$8</f>
        <v>全体と中心</v>
      </c>
      <c r="S868" s="553" t="str">
        <f>$S$8</f>
        <v>気持ちをこめて、「来てください」</v>
      </c>
      <c r="T868" s="553">
        <f>$T$8</f>
        <v>0</v>
      </c>
      <c r="U868" s="553">
        <f>$U$8</f>
        <v>0</v>
      </c>
      <c r="V868" s="556" t="str">
        <f>$V$8</f>
        <v>漢字の広場③</v>
      </c>
      <c r="W868" s="553" t="str">
        <f>$W$8</f>
        <v>まいごのかぎ</v>
      </c>
      <c r="X868" s="553" t="str">
        <f>$X$8</f>
        <v>俳句を楽しもう</v>
      </c>
      <c r="Y868" s="553" t="str">
        <f>$Y$8</f>
        <v>こそあど言葉を使いこなそう</v>
      </c>
      <c r="Z868" s="553">
        <f>$Z$8</f>
        <v>0</v>
      </c>
      <c r="AA868" s="559">
        <f>$AA$8</f>
        <v>0</v>
      </c>
      <c r="AB868" s="553" t="str">
        <f>$AB$8</f>
        <v>引用するとき</v>
      </c>
      <c r="AC868" s="553" t="str">
        <f>$AC$8</f>
        <v>仕事のくふう、見つけたよ</v>
      </c>
      <c r="AD868" s="553" t="str">
        <f>$AD$8</f>
        <v>符号など</v>
      </c>
      <c r="AE868" s="553" t="str">
        <f>$AE$8</f>
        <v>夏のくらし</v>
      </c>
      <c r="AF868" s="553" t="str">
        <f>$AF$8</f>
        <v>本で知ったことをクイズにしよう</v>
      </c>
      <c r="AG868" s="553" t="str">
        <f>$AG$8</f>
        <v>他</v>
      </c>
      <c r="AH868" s="556" t="str">
        <f>$AH$8</f>
        <v>一学期の漢字テスト</v>
      </c>
      <c r="AI868" s="553">
        <f>$AI$8</f>
        <v>0</v>
      </c>
      <c r="AJ868" s="553">
        <f>$AJ$8</f>
        <v>0</v>
      </c>
      <c r="AK868" s="553">
        <f>$AK$8</f>
        <v>0</v>
      </c>
      <c r="AL868" s="553">
        <f>$AL$8</f>
        <v>0</v>
      </c>
      <c r="AM868" s="559">
        <f>$AM$8</f>
        <v>0</v>
      </c>
      <c r="AN868" s="553">
        <f>$AN$8</f>
        <v>0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領域別国語テスト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215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215"/>
        <v>思判表</v>
      </c>
      <c r="O879" s="717" t="str">
        <f t="shared" si="215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215"/>
        <v>思判表</v>
      </c>
      <c r="U879" s="717" t="str">
        <f t="shared" si="215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215"/>
        <v>思判表</v>
      </c>
      <c r="AA879" s="717" t="str">
        <f t="shared" si="215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215"/>
        <v>思判表</v>
      </c>
      <c r="AG879" s="717" t="str">
        <f t="shared" si="215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215"/>
        <v>思判表</v>
      </c>
      <c r="AM879" s="717" t="str">
        <f t="shared" si="215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215"/>
        <v>思判表</v>
      </c>
      <c r="AS879" s="717" t="str">
        <f t="shared" si="215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215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215"/>
        <v>思判表</v>
      </c>
      <c r="BE879" s="729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70</v>
      </c>
      <c r="E881" s="123">
        <f t="shared" ref="E881:BE881" si="216">E$21</f>
        <v>0</v>
      </c>
      <c r="F881" s="43">
        <f>F$21</f>
        <v>0</v>
      </c>
      <c r="G881" s="43">
        <f>G$21</f>
        <v>30</v>
      </c>
      <c r="H881" s="43">
        <f t="shared" si="216"/>
        <v>30</v>
      </c>
      <c r="I881" s="43">
        <f t="shared" si="216"/>
        <v>100</v>
      </c>
      <c r="J881" s="123">
        <f t="shared" si="216"/>
        <v>55</v>
      </c>
      <c r="K881" s="123">
        <f t="shared" si="216"/>
        <v>40</v>
      </c>
      <c r="L881" s="43">
        <f t="shared" si="216"/>
        <v>5</v>
      </c>
      <c r="M881" s="43">
        <f t="shared" si="216"/>
        <v>0</v>
      </c>
      <c r="N881" s="43">
        <f t="shared" si="216"/>
        <v>45</v>
      </c>
      <c r="O881" s="43">
        <f t="shared" si="216"/>
        <v>100</v>
      </c>
      <c r="P881" s="123">
        <f t="shared" si="216"/>
        <v>30</v>
      </c>
      <c r="Q881" s="43">
        <f t="shared" si="216"/>
        <v>0</v>
      </c>
      <c r="R881" s="43">
        <f t="shared" si="216"/>
        <v>20</v>
      </c>
      <c r="S881" s="43">
        <f t="shared" si="216"/>
        <v>50</v>
      </c>
      <c r="T881" s="43">
        <f t="shared" si="216"/>
        <v>70</v>
      </c>
      <c r="U881" s="43">
        <f t="shared" si="216"/>
        <v>100</v>
      </c>
      <c r="V881" s="123">
        <f t="shared" si="216"/>
        <v>75</v>
      </c>
      <c r="W881" s="123">
        <f t="shared" si="216"/>
        <v>0</v>
      </c>
      <c r="X881" s="123">
        <f t="shared" si="216"/>
        <v>0</v>
      </c>
      <c r="Y881" s="43">
        <f t="shared" si="216"/>
        <v>25</v>
      </c>
      <c r="Z881" s="43">
        <f t="shared" si="216"/>
        <v>25</v>
      </c>
      <c r="AA881" s="43">
        <f t="shared" si="216"/>
        <v>100</v>
      </c>
      <c r="AB881" s="123">
        <f t="shared" si="216"/>
        <v>55</v>
      </c>
      <c r="AC881" s="123">
        <f t="shared" si="216"/>
        <v>0</v>
      </c>
      <c r="AD881" s="43">
        <f t="shared" si="216"/>
        <v>30</v>
      </c>
      <c r="AE881" s="43">
        <f t="shared" si="216"/>
        <v>15</v>
      </c>
      <c r="AF881" s="43">
        <f t="shared" si="216"/>
        <v>45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30</v>
      </c>
      <c r="AU881" s="43">
        <f t="shared" si="216"/>
        <v>10</v>
      </c>
      <c r="AV881" s="43">
        <f t="shared" si="216"/>
        <v>20</v>
      </c>
      <c r="AW881" s="43">
        <f t="shared" si="216"/>
        <v>40</v>
      </c>
      <c r="AX881" s="43">
        <f t="shared" si="216"/>
        <v>70</v>
      </c>
      <c r="AY881" s="43">
        <f t="shared" si="216"/>
        <v>100</v>
      </c>
      <c r="AZ881" s="43">
        <f t="shared" si="216"/>
        <v>415</v>
      </c>
      <c r="BA881" s="43">
        <f t="shared" si="216"/>
        <v>50</v>
      </c>
      <c r="BB881" s="43">
        <f t="shared" si="216"/>
        <v>75</v>
      </c>
      <c r="BC881" s="43">
        <f t="shared" si="216"/>
        <v>160</v>
      </c>
      <c r="BD881" s="43">
        <f t="shared" si="216"/>
        <v>285</v>
      </c>
      <c r="BE881" s="44">
        <f t="shared" si="216"/>
        <v>700</v>
      </c>
      <c r="BS881" s="251" t="s">
        <v>250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49" t="s">
        <v>246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36" t="s">
        <v>105</v>
      </c>
      <c r="B883" s="737"/>
      <c r="C883" s="738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>
        <f t="shared" si="218"/>
        <v>0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 t="e">
        <f t="shared" si="218"/>
        <v>#DIV/0!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>
        <f t="shared" si="218"/>
        <v>0</v>
      </c>
      <c r="AU883" s="52">
        <f t="shared" si="218"/>
        <v>0</v>
      </c>
      <c r="AV883" s="52">
        <f t="shared" si="218"/>
        <v>0</v>
      </c>
      <c r="AW883" s="52">
        <f t="shared" si="218"/>
        <v>0</v>
      </c>
      <c r="AX883" s="52">
        <f t="shared" si="218"/>
        <v>0</v>
      </c>
      <c r="AY883" s="52">
        <f t="shared" si="218"/>
        <v>0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46" t="s">
        <v>247</v>
      </c>
      <c r="BT883" s="45" t="e">
        <f>F883</f>
        <v>#DIV/0!</v>
      </c>
      <c r="BU883" s="45">
        <f>L883</f>
        <v>0</v>
      </c>
      <c r="BV883" s="45">
        <f>R883</f>
        <v>0</v>
      </c>
      <c r="BW883" s="45" t="e">
        <f>X883</f>
        <v>#DIV/0!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36" t="s">
        <v>113</v>
      </c>
      <c r="B884" s="737"/>
      <c r="C884" s="738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str">
        <f t="shared" si="219"/>
        <v>C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e">
        <f t="shared" si="219"/>
        <v>#DIV/0!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str">
        <f t="shared" si="219"/>
        <v>C</v>
      </c>
      <c r="AU884" s="56" t="str">
        <f t="shared" si="219"/>
        <v>C</v>
      </c>
      <c r="AV884" s="56" t="str">
        <f t="shared" si="219"/>
        <v>C</v>
      </c>
      <c r="AW884" s="56" t="str">
        <f t="shared" si="219"/>
        <v>C</v>
      </c>
      <c r="AX884" s="56" t="str">
        <f t="shared" si="219"/>
        <v>C</v>
      </c>
      <c r="AY884" s="56" t="str">
        <f t="shared" si="219"/>
        <v>C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47" t="s">
        <v>249</v>
      </c>
      <c r="BT884" s="45">
        <f>G883</f>
        <v>0</v>
      </c>
      <c r="BU884" s="45" t="e">
        <f>M883</f>
        <v>#DIV/0!</v>
      </c>
      <c r="BV884" s="45">
        <f>S883</f>
        <v>0</v>
      </c>
      <c r="BW884" s="45">
        <f>Y883</f>
        <v>0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48" t="s">
        <v>248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56" t="s">
        <v>252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253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254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255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256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国語３年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よく聞いて、じこしょうかい</v>
      </c>
      <c r="E898" s="553" t="str">
        <f>$E$8</f>
        <v>どきん</v>
      </c>
      <c r="F898" s="553" t="str">
        <f>$F$8</f>
        <v>わたしのさいこうの一日</v>
      </c>
      <c r="G898" s="553" t="str">
        <f>$G$8</f>
        <v>春風をたどって</v>
      </c>
      <c r="H898" s="553" t="str">
        <f>$H$8</f>
        <v>図書館たんていだん</v>
      </c>
      <c r="I898" s="553" t="str">
        <f>$I$8</f>
        <v>他</v>
      </c>
      <c r="J898" s="556" t="str">
        <f>$J$8</f>
        <v>春のくらし</v>
      </c>
      <c r="K898" s="553" t="str">
        <f>$K$8</f>
        <v>もっと知りたい、友だちのこと</v>
      </c>
      <c r="L898" s="553" t="str">
        <f>$L$8</f>
        <v>きちんとつたえるために</v>
      </c>
      <c r="M898" s="553" t="str">
        <f>$M$8</f>
        <v>漢字の音と訓</v>
      </c>
      <c r="N898" s="553" t="str">
        <f>$N$8</f>
        <v>漢字の広場②</v>
      </c>
      <c r="O898" s="559">
        <f>$O$8</f>
        <v>0</v>
      </c>
      <c r="P898" s="553" t="str">
        <f>$P$8</f>
        <v>文様</v>
      </c>
      <c r="Q898" s="553" t="str">
        <f>$Q$8</f>
        <v>こまを楽しむ</v>
      </c>
      <c r="R898" s="553" t="str">
        <f>$R$8</f>
        <v>全体と中心</v>
      </c>
      <c r="S898" s="553" t="str">
        <f>$S$8</f>
        <v>気持ちをこめて、「来てください」</v>
      </c>
      <c r="T898" s="553">
        <f>$T$8</f>
        <v>0</v>
      </c>
      <c r="U898" s="553">
        <f>$U$8</f>
        <v>0</v>
      </c>
      <c r="V898" s="556" t="str">
        <f>$V$8</f>
        <v>漢字の広場③</v>
      </c>
      <c r="W898" s="553" t="str">
        <f>$W$8</f>
        <v>まいごのかぎ</v>
      </c>
      <c r="X898" s="553" t="str">
        <f>$X$8</f>
        <v>俳句を楽しもう</v>
      </c>
      <c r="Y898" s="553" t="str">
        <f>$Y$8</f>
        <v>こそあど言葉を使いこなそう</v>
      </c>
      <c r="Z898" s="553">
        <f>$Z$8</f>
        <v>0</v>
      </c>
      <c r="AA898" s="559">
        <f>$AA$8</f>
        <v>0</v>
      </c>
      <c r="AB898" s="553" t="str">
        <f>$AB$8</f>
        <v>引用するとき</v>
      </c>
      <c r="AC898" s="553" t="str">
        <f>$AC$8</f>
        <v>仕事のくふう、見つけたよ</v>
      </c>
      <c r="AD898" s="553" t="str">
        <f>$AD$8</f>
        <v>符号など</v>
      </c>
      <c r="AE898" s="553" t="str">
        <f>$AE$8</f>
        <v>夏のくらし</v>
      </c>
      <c r="AF898" s="553" t="str">
        <f>$AF$8</f>
        <v>本で知ったことをクイズにしよう</v>
      </c>
      <c r="AG898" s="553" t="str">
        <f>$AG$8</f>
        <v>他</v>
      </c>
      <c r="AH898" s="556" t="str">
        <f>$AH$8</f>
        <v>一学期の漢字テスト</v>
      </c>
      <c r="AI898" s="553">
        <f>$AI$8</f>
        <v>0</v>
      </c>
      <c r="AJ898" s="553">
        <f>$AJ$8</f>
        <v>0</v>
      </c>
      <c r="AK898" s="553">
        <f>$AK$8</f>
        <v>0</v>
      </c>
      <c r="AL898" s="553">
        <f>$AL$8</f>
        <v>0</v>
      </c>
      <c r="AM898" s="559">
        <f>$AM$8</f>
        <v>0</v>
      </c>
      <c r="AN898" s="553">
        <f>$AN$8</f>
        <v>0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領域別国語テスト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221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221"/>
        <v>思判表</v>
      </c>
      <c r="O909" s="717" t="str">
        <f t="shared" si="221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221"/>
        <v>思判表</v>
      </c>
      <c r="U909" s="717" t="str">
        <f t="shared" si="221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221"/>
        <v>思判表</v>
      </c>
      <c r="AA909" s="717" t="str">
        <f t="shared" si="221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221"/>
        <v>思判表</v>
      </c>
      <c r="AG909" s="717" t="str">
        <f t="shared" si="221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221"/>
        <v>思判表</v>
      </c>
      <c r="AM909" s="717" t="str">
        <f t="shared" si="221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221"/>
        <v>思判表</v>
      </c>
      <c r="AS909" s="717" t="str">
        <f t="shared" si="221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221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221"/>
        <v>思判表</v>
      </c>
      <c r="BE909" s="729" t="str">
        <f t="shared" si="221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70</v>
      </c>
      <c r="E911" s="123">
        <f t="shared" ref="E911:BE911" si="222">E$21</f>
        <v>0</v>
      </c>
      <c r="F911" s="43">
        <f>F$21</f>
        <v>0</v>
      </c>
      <c r="G911" s="43">
        <f>G$21</f>
        <v>30</v>
      </c>
      <c r="H911" s="43">
        <f t="shared" si="222"/>
        <v>30</v>
      </c>
      <c r="I911" s="43">
        <f t="shared" si="222"/>
        <v>100</v>
      </c>
      <c r="J911" s="123">
        <f t="shared" si="222"/>
        <v>55</v>
      </c>
      <c r="K911" s="123">
        <f t="shared" si="222"/>
        <v>40</v>
      </c>
      <c r="L911" s="43">
        <f t="shared" si="222"/>
        <v>5</v>
      </c>
      <c r="M911" s="43">
        <f t="shared" si="222"/>
        <v>0</v>
      </c>
      <c r="N911" s="43">
        <f t="shared" si="222"/>
        <v>45</v>
      </c>
      <c r="O911" s="43">
        <f t="shared" si="222"/>
        <v>100</v>
      </c>
      <c r="P911" s="123">
        <f t="shared" si="222"/>
        <v>30</v>
      </c>
      <c r="Q911" s="43">
        <f t="shared" si="222"/>
        <v>0</v>
      </c>
      <c r="R911" s="43">
        <f t="shared" si="222"/>
        <v>20</v>
      </c>
      <c r="S911" s="43">
        <f t="shared" si="222"/>
        <v>50</v>
      </c>
      <c r="T911" s="43">
        <f t="shared" si="222"/>
        <v>70</v>
      </c>
      <c r="U911" s="43">
        <f t="shared" si="222"/>
        <v>100</v>
      </c>
      <c r="V911" s="123">
        <f t="shared" si="222"/>
        <v>75</v>
      </c>
      <c r="W911" s="123">
        <f t="shared" si="222"/>
        <v>0</v>
      </c>
      <c r="X911" s="123">
        <f t="shared" si="222"/>
        <v>0</v>
      </c>
      <c r="Y911" s="43">
        <f t="shared" si="222"/>
        <v>25</v>
      </c>
      <c r="Z911" s="43">
        <f t="shared" si="222"/>
        <v>25</v>
      </c>
      <c r="AA911" s="43">
        <f t="shared" si="222"/>
        <v>100</v>
      </c>
      <c r="AB911" s="123">
        <f t="shared" si="222"/>
        <v>55</v>
      </c>
      <c r="AC911" s="123">
        <f t="shared" si="222"/>
        <v>0</v>
      </c>
      <c r="AD911" s="43">
        <f t="shared" si="222"/>
        <v>30</v>
      </c>
      <c r="AE911" s="43">
        <f t="shared" si="222"/>
        <v>15</v>
      </c>
      <c r="AF911" s="43">
        <f t="shared" si="222"/>
        <v>45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30</v>
      </c>
      <c r="AU911" s="43">
        <f t="shared" si="222"/>
        <v>10</v>
      </c>
      <c r="AV911" s="43">
        <f t="shared" si="222"/>
        <v>20</v>
      </c>
      <c r="AW911" s="43">
        <f t="shared" si="222"/>
        <v>40</v>
      </c>
      <c r="AX911" s="43">
        <f t="shared" si="222"/>
        <v>70</v>
      </c>
      <c r="AY911" s="43">
        <f t="shared" si="222"/>
        <v>100</v>
      </c>
      <c r="AZ911" s="43">
        <f t="shared" si="222"/>
        <v>415</v>
      </c>
      <c r="BA911" s="43">
        <f t="shared" si="222"/>
        <v>50</v>
      </c>
      <c r="BB911" s="43">
        <f t="shared" si="222"/>
        <v>75</v>
      </c>
      <c r="BC911" s="43">
        <f t="shared" si="222"/>
        <v>160</v>
      </c>
      <c r="BD911" s="43">
        <f t="shared" si="222"/>
        <v>285</v>
      </c>
      <c r="BE911" s="44">
        <f t="shared" si="222"/>
        <v>700</v>
      </c>
      <c r="BS911" s="251" t="s">
        <v>250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49" t="s">
        <v>246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36" t="s">
        <v>105</v>
      </c>
      <c r="B913" s="737"/>
      <c r="C913" s="738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>
        <f t="shared" si="224"/>
        <v>0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 t="e">
        <f t="shared" si="224"/>
        <v>#DIV/0!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>
        <f t="shared" si="224"/>
        <v>0</v>
      </c>
      <c r="AU913" s="52">
        <f t="shared" si="224"/>
        <v>0</v>
      </c>
      <c r="AV913" s="52">
        <f t="shared" si="224"/>
        <v>0</v>
      </c>
      <c r="AW913" s="52">
        <f t="shared" si="224"/>
        <v>0</v>
      </c>
      <c r="AX913" s="52">
        <f t="shared" si="224"/>
        <v>0</v>
      </c>
      <c r="AY913" s="52">
        <f t="shared" si="224"/>
        <v>0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46" t="s">
        <v>247</v>
      </c>
      <c r="BT913" s="45" t="e">
        <f>F913</f>
        <v>#DIV/0!</v>
      </c>
      <c r="BU913" s="45">
        <f>L913</f>
        <v>0</v>
      </c>
      <c r="BV913" s="45">
        <f>R913</f>
        <v>0</v>
      </c>
      <c r="BW913" s="45" t="e">
        <f>X913</f>
        <v>#DIV/0!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36" t="s">
        <v>113</v>
      </c>
      <c r="B914" s="737"/>
      <c r="C914" s="738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str">
        <f t="shared" si="225"/>
        <v>C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e">
        <f t="shared" si="225"/>
        <v>#DIV/0!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str">
        <f t="shared" si="225"/>
        <v>C</v>
      </c>
      <c r="AU914" s="56" t="str">
        <f t="shared" si="225"/>
        <v>C</v>
      </c>
      <c r="AV914" s="56" t="str">
        <f t="shared" si="225"/>
        <v>C</v>
      </c>
      <c r="AW914" s="56" t="str">
        <f t="shared" si="225"/>
        <v>C</v>
      </c>
      <c r="AX914" s="56" t="str">
        <f t="shared" si="225"/>
        <v>C</v>
      </c>
      <c r="AY914" s="56" t="str">
        <f t="shared" si="225"/>
        <v>C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47" t="s">
        <v>249</v>
      </c>
      <c r="BT914" s="45">
        <f>G913</f>
        <v>0</v>
      </c>
      <c r="BU914" s="45" t="e">
        <f>M913</f>
        <v>#DIV/0!</v>
      </c>
      <c r="BV914" s="45">
        <f>S913</f>
        <v>0</v>
      </c>
      <c r="BW914" s="45">
        <f>Y913</f>
        <v>0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48" t="s">
        <v>248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56" t="s">
        <v>252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253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254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255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256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国語３年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よく聞いて、じこしょうかい</v>
      </c>
      <c r="E928" s="553" t="str">
        <f>$E$8</f>
        <v>どきん</v>
      </c>
      <c r="F928" s="553" t="str">
        <f>$F$8</f>
        <v>わたしのさいこうの一日</v>
      </c>
      <c r="G928" s="553" t="str">
        <f>$G$8</f>
        <v>春風をたどって</v>
      </c>
      <c r="H928" s="553" t="str">
        <f>$H$8</f>
        <v>図書館たんていだん</v>
      </c>
      <c r="I928" s="553" t="str">
        <f>$I$8</f>
        <v>他</v>
      </c>
      <c r="J928" s="556" t="str">
        <f>$J$8</f>
        <v>春のくらし</v>
      </c>
      <c r="K928" s="553" t="str">
        <f>$K$8</f>
        <v>もっと知りたい、友だちのこと</v>
      </c>
      <c r="L928" s="553" t="str">
        <f>$L$8</f>
        <v>きちんとつたえるために</v>
      </c>
      <c r="M928" s="553" t="str">
        <f>$M$8</f>
        <v>漢字の音と訓</v>
      </c>
      <c r="N928" s="553" t="str">
        <f>$N$8</f>
        <v>漢字の広場②</v>
      </c>
      <c r="O928" s="559">
        <f>$O$8</f>
        <v>0</v>
      </c>
      <c r="P928" s="553" t="str">
        <f>$P$8</f>
        <v>文様</v>
      </c>
      <c r="Q928" s="553" t="str">
        <f>$Q$8</f>
        <v>こまを楽しむ</v>
      </c>
      <c r="R928" s="553" t="str">
        <f>$R$8</f>
        <v>全体と中心</v>
      </c>
      <c r="S928" s="553" t="str">
        <f>$S$8</f>
        <v>気持ちをこめて、「来てください」</v>
      </c>
      <c r="T928" s="553">
        <f>$T$8</f>
        <v>0</v>
      </c>
      <c r="U928" s="553">
        <f>$U$8</f>
        <v>0</v>
      </c>
      <c r="V928" s="556" t="str">
        <f>$V$8</f>
        <v>漢字の広場③</v>
      </c>
      <c r="W928" s="553" t="str">
        <f>$W$8</f>
        <v>まいごのかぎ</v>
      </c>
      <c r="X928" s="553" t="str">
        <f>$X$8</f>
        <v>俳句を楽しもう</v>
      </c>
      <c r="Y928" s="553" t="str">
        <f>$Y$8</f>
        <v>こそあど言葉を使いこなそう</v>
      </c>
      <c r="Z928" s="553">
        <f>$Z$8</f>
        <v>0</v>
      </c>
      <c r="AA928" s="559">
        <f>$AA$8</f>
        <v>0</v>
      </c>
      <c r="AB928" s="553" t="str">
        <f>$AB$8</f>
        <v>引用するとき</v>
      </c>
      <c r="AC928" s="553" t="str">
        <f>$AC$8</f>
        <v>仕事のくふう、見つけたよ</v>
      </c>
      <c r="AD928" s="553" t="str">
        <f>$AD$8</f>
        <v>符号など</v>
      </c>
      <c r="AE928" s="553" t="str">
        <f>$AE$8</f>
        <v>夏のくらし</v>
      </c>
      <c r="AF928" s="553" t="str">
        <f>$AF$8</f>
        <v>本で知ったことをクイズにしよう</v>
      </c>
      <c r="AG928" s="553" t="str">
        <f>$AG$8</f>
        <v>他</v>
      </c>
      <c r="AH928" s="556" t="str">
        <f>$AH$8</f>
        <v>一学期の漢字テスト</v>
      </c>
      <c r="AI928" s="553">
        <f>$AI$8</f>
        <v>0</v>
      </c>
      <c r="AJ928" s="553">
        <f>$AJ$8</f>
        <v>0</v>
      </c>
      <c r="AK928" s="553">
        <f>$AK$8</f>
        <v>0</v>
      </c>
      <c r="AL928" s="553">
        <f>$AL$8</f>
        <v>0</v>
      </c>
      <c r="AM928" s="559">
        <f>$AM$8</f>
        <v>0</v>
      </c>
      <c r="AN928" s="553">
        <f>$AN$8</f>
        <v>0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領域別国語テスト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227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227"/>
        <v>思判表</v>
      </c>
      <c r="O939" s="717" t="str">
        <f t="shared" si="227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227"/>
        <v>思判表</v>
      </c>
      <c r="U939" s="717" t="str">
        <f t="shared" si="227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227"/>
        <v>思判表</v>
      </c>
      <c r="AA939" s="717" t="str">
        <f t="shared" si="227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227"/>
        <v>思判表</v>
      </c>
      <c r="AG939" s="717" t="str">
        <f t="shared" si="227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227"/>
        <v>思判表</v>
      </c>
      <c r="AM939" s="717" t="str">
        <f t="shared" si="227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227"/>
        <v>思判表</v>
      </c>
      <c r="AS939" s="717" t="str">
        <f t="shared" si="227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227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227"/>
        <v>思判表</v>
      </c>
      <c r="BE939" s="729" t="str">
        <f t="shared" si="227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70</v>
      </c>
      <c r="E941" s="123">
        <f t="shared" ref="E941:BE941" si="228">E$21</f>
        <v>0</v>
      </c>
      <c r="F941" s="43">
        <f>F$21</f>
        <v>0</v>
      </c>
      <c r="G941" s="43">
        <f>G$21</f>
        <v>30</v>
      </c>
      <c r="H941" s="43">
        <f t="shared" si="228"/>
        <v>30</v>
      </c>
      <c r="I941" s="43">
        <f t="shared" si="228"/>
        <v>100</v>
      </c>
      <c r="J941" s="123">
        <f t="shared" si="228"/>
        <v>55</v>
      </c>
      <c r="K941" s="123">
        <f t="shared" si="228"/>
        <v>40</v>
      </c>
      <c r="L941" s="43">
        <f t="shared" si="228"/>
        <v>5</v>
      </c>
      <c r="M941" s="43">
        <f t="shared" si="228"/>
        <v>0</v>
      </c>
      <c r="N941" s="43">
        <f t="shared" si="228"/>
        <v>45</v>
      </c>
      <c r="O941" s="43">
        <f t="shared" si="228"/>
        <v>100</v>
      </c>
      <c r="P941" s="123">
        <f t="shared" si="228"/>
        <v>30</v>
      </c>
      <c r="Q941" s="43">
        <f t="shared" si="228"/>
        <v>0</v>
      </c>
      <c r="R941" s="43">
        <f t="shared" si="228"/>
        <v>20</v>
      </c>
      <c r="S941" s="43">
        <f t="shared" si="228"/>
        <v>50</v>
      </c>
      <c r="T941" s="43">
        <f t="shared" si="228"/>
        <v>70</v>
      </c>
      <c r="U941" s="43">
        <f t="shared" si="228"/>
        <v>100</v>
      </c>
      <c r="V941" s="123">
        <f t="shared" si="228"/>
        <v>75</v>
      </c>
      <c r="W941" s="123">
        <f t="shared" si="228"/>
        <v>0</v>
      </c>
      <c r="X941" s="123">
        <f t="shared" si="228"/>
        <v>0</v>
      </c>
      <c r="Y941" s="43">
        <f t="shared" si="228"/>
        <v>25</v>
      </c>
      <c r="Z941" s="43">
        <f t="shared" si="228"/>
        <v>25</v>
      </c>
      <c r="AA941" s="43">
        <f t="shared" si="228"/>
        <v>100</v>
      </c>
      <c r="AB941" s="123">
        <f t="shared" si="228"/>
        <v>55</v>
      </c>
      <c r="AC941" s="123">
        <f t="shared" si="228"/>
        <v>0</v>
      </c>
      <c r="AD941" s="43">
        <f t="shared" si="228"/>
        <v>30</v>
      </c>
      <c r="AE941" s="43">
        <f t="shared" si="228"/>
        <v>15</v>
      </c>
      <c r="AF941" s="43">
        <f t="shared" si="228"/>
        <v>45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30</v>
      </c>
      <c r="AU941" s="43">
        <f t="shared" si="228"/>
        <v>10</v>
      </c>
      <c r="AV941" s="43">
        <f t="shared" si="228"/>
        <v>20</v>
      </c>
      <c r="AW941" s="43">
        <f t="shared" si="228"/>
        <v>40</v>
      </c>
      <c r="AX941" s="43">
        <f t="shared" si="228"/>
        <v>70</v>
      </c>
      <c r="AY941" s="43">
        <f t="shared" si="228"/>
        <v>100</v>
      </c>
      <c r="AZ941" s="43">
        <f t="shared" si="228"/>
        <v>415</v>
      </c>
      <c r="BA941" s="43">
        <f t="shared" si="228"/>
        <v>50</v>
      </c>
      <c r="BB941" s="43">
        <f t="shared" si="228"/>
        <v>75</v>
      </c>
      <c r="BC941" s="43">
        <f t="shared" si="228"/>
        <v>160</v>
      </c>
      <c r="BD941" s="43">
        <f t="shared" si="228"/>
        <v>285</v>
      </c>
      <c r="BE941" s="44">
        <f t="shared" si="228"/>
        <v>700</v>
      </c>
      <c r="BS941" s="251" t="s">
        <v>250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49" t="s">
        <v>246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36" t="s">
        <v>105</v>
      </c>
      <c r="B943" s="737"/>
      <c r="C943" s="738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>
        <f t="shared" si="230"/>
        <v>0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 t="e">
        <f t="shared" si="230"/>
        <v>#DIV/0!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>
        <f t="shared" si="230"/>
        <v>0</v>
      </c>
      <c r="AU943" s="52">
        <f t="shared" si="230"/>
        <v>0</v>
      </c>
      <c r="AV943" s="52">
        <f t="shared" si="230"/>
        <v>0</v>
      </c>
      <c r="AW943" s="52">
        <f t="shared" si="230"/>
        <v>0</v>
      </c>
      <c r="AX943" s="52">
        <f t="shared" si="230"/>
        <v>0</v>
      </c>
      <c r="AY943" s="52">
        <f t="shared" si="230"/>
        <v>0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46" t="s">
        <v>247</v>
      </c>
      <c r="BT943" s="45" t="e">
        <f>F943</f>
        <v>#DIV/0!</v>
      </c>
      <c r="BU943" s="45">
        <f>L943</f>
        <v>0</v>
      </c>
      <c r="BV943" s="45">
        <f>R943</f>
        <v>0</v>
      </c>
      <c r="BW943" s="45" t="e">
        <f>X943</f>
        <v>#DIV/0!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36" t="s">
        <v>113</v>
      </c>
      <c r="B944" s="737"/>
      <c r="C944" s="738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str">
        <f t="shared" si="231"/>
        <v>C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e">
        <f t="shared" si="231"/>
        <v>#DIV/0!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str">
        <f t="shared" si="231"/>
        <v>C</v>
      </c>
      <c r="AU944" s="56" t="str">
        <f t="shared" si="231"/>
        <v>C</v>
      </c>
      <c r="AV944" s="56" t="str">
        <f t="shared" si="231"/>
        <v>C</v>
      </c>
      <c r="AW944" s="56" t="str">
        <f t="shared" si="231"/>
        <v>C</v>
      </c>
      <c r="AX944" s="56" t="str">
        <f t="shared" si="231"/>
        <v>C</v>
      </c>
      <c r="AY944" s="56" t="str">
        <f t="shared" si="231"/>
        <v>C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47" t="s">
        <v>249</v>
      </c>
      <c r="BT944" s="45">
        <f>G943</f>
        <v>0</v>
      </c>
      <c r="BU944" s="45" t="e">
        <f>M943</f>
        <v>#DIV/0!</v>
      </c>
      <c r="BV944" s="45">
        <f>S943</f>
        <v>0</v>
      </c>
      <c r="BW944" s="45">
        <f>Y943</f>
        <v>0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48" t="s">
        <v>248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56" t="s">
        <v>252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253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254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255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256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国語３年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よく聞いて、じこしょうかい</v>
      </c>
      <c r="E958" s="553" t="str">
        <f>$E$8</f>
        <v>どきん</v>
      </c>
      <c r="F958" s="553" t="str">
        <f>$F$8</f>
        <v>わたしのさいこうの一日</v>
      </c>
      <c r="G958" s="553" t="str">
        <f>$G$8</f>
        <v>春風をたどって</v>
      </c>
      <c r="H958" s="553" t="str">
        <f>$H$8</f>
        <v>図書館たんていだん</v>
      </c>
      <c r="I958" s="553" t="str">
        <f>$I$8</f>
        <v>他</v>
      </c>
      <c r="J958" s="556" t="str">
        <f>$J$8</f>
        <v>春のくらし</v>
      </c>
      <c r="K958" s="553" t="str">
        <f>$K$8</f>
        <v>もっと知りたい、友だちのこと</v>
      </c>
      <c r="L958" s="553" t="str">
        <f>$L$8</f>
        <v>きちんとつたえるために</v>
      </c>
      <c r="M958" s="553" t="str">
        <f>$M$8</f>
        <v>漢字の音と訓</v>
      </c>
      <c r="N958" s="553" t="str">
        <f>$N$8</f>
        <v>漢字の広場②</v>
      </c>
      <c r="O958" s="559">
        <f>$O$8</f>
        <v>0</v>
      </c>
      <c r="P958" s="553" t="str">
        <f>$P$8</f>
        <v>文様</v>
      </c>
      <c r="Q958" s="553" t="str">
        <f>$Q$8</f>
        <v>こまを楽しむ</v>
      </c>
      <c r="R958" s="553" t="str">
        <f>$R$8</f>
        <v>全体と中心</v>
      </c>
      <c r="S958" s="553" t="str">
        <f>$S$8</f>
        <v>気持ちをこめて、「来てください」</v>
      </c>
      <c r="T958" s="553">
        <f>$T$8</f>
        <v>0</v>
      </c>
      <c r="U958" s="553">
        <f>$U$8</f>
        <v>0</v>
      </c>
      <c r="V958" s="556" t="str">
        <f>$V$8</f>
        <v>漢字の広場③</v>
      </c>
      <c r="W958" s="553" t="str">
        <f>$W$8</f>
        <v>まいごのかぎ</v>
      </c>
      <c r="X958" s="553" t="str">
        <f>$X$8</f>
        <v>俳句を楽しもう</v>
      </c>
      <c r="Y958" s="553" t="str">
        <f>$Y$8</f>
        <v>こそあど言葉を使いこなそう</v>
      </c>
      <c r="Z958" s="553">
        <f>$Z$8</f>
        <v>0</v>
      </c>
      <c r="AA958" s="559">
        <f>$AA$8</f>
        <v>0</v>
      </c>
      <c r="AB958" s="553" t="str">
        <f>$AB$8</f>
        <v>引用するとき</v>
      </c>
      <c r="AC958" s="553" t="str">
        <f>$AC$8</f>
        <v>仕事のくふう、見つけたよ</v>
      </c>
      <c r="AD958" s="553" t="str">
        <f>$AD$8</f>
        <v>符号など</v>
      </c>
      <c r="AE958" s="553" t="str">
        <f>$AE$8</f>
        <v>夏のくらし</v>
      </c>
      <c r="AF958" s="553" t="str">
        <f>$AF$8</f>
        <v>本で知ったことをクイズにしよう</v>
      </c>
      <c r="AG958" s="553" t="str">
        <f>$AG$8</f>
        <v>他</v>
      </c>
      <c r="AH958" s="556" t="str">
        <f>$AH$8</f>
        <v>一学期の漢字テスト</v>
      </c>
      <c r="AI958" s="553">
        <f>$AI$8</f>
        <v>0</v>
      </c>
      <c r="AJ958" s="553">
        <f>$AJ$8</f>
        <v>0</v>
      </c>
      <c r="AK958" s="553">
        <f>$AK$8</f>
        <v>0</v>
      </c>
      <c r="AL958" s="553">
        <f>$AL$8</f>
        <v>0</v>
      </c>
      <c r="AM958" s="559">
        <f>$AM$8</f>
        <v>0</v>
      </c>
      <c r="AN958" s="553">
        <f>$AN$8</f>
        <v>0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領域別国語テスト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233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233"/>
        <v>思判表</v>
      </c>
      <c r="O969" s="717" t="str">
        <f t="shared" si="233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233"/>
        <v>思判表</v>
      </c>
      <c r="U969" s="717" t="str">
        <f t="shared" si="233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233"/>
        <v>思判表</v>
      </c>
      <c r="AA969" s="717" t="str">
        <f t="shared" si="233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233"/>
        <v>思判表</v>
      </c>
      <c r="AG969" s="717" t="str">
        <f t="shared" si="233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233"/>
        <v>思判表</v>
      </c>
      <c r="AM969" s="717" t="str">
        <f t="shared" si="233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233"/>
        <v>思判表</v>
      </c>
      <c r="AS969" s="717" t="str">
        <f t="shared" si="233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233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233"/>
        <v>思判表</v>
      </c>
      <c r="BE969" s="729" t="str">
        <f t="shared" si="233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70</v>
      </c>
      <c r="E971" s="123">
        <f t="shared" ref="E971:BE971" si="234">E$21</f>
        <v>0</v>
      </c>
      <c r="F971" s="43">
        <f>F$21</f>
        <v>0</v>
      </c>
      <c r="G971" s="43">
        <f>G$21</f>
        <v>30</v>
      </c>
      <c r="H971" s="43">
        <f t="shared" si="234"/>
        <v>30</v>
      </c>
      <c r="I971" s="43">
        <f t="shared" si="234"/>
        <v>100</v>
      </c>
      <c r="J971" s="123">
        <f t="shared" si="234"/>
        <v>55</v>
      </c>
      <c r="K971" s="123">
        <f t="shared" si="234"/>
        <v>40</v>
      </c>
      <c r="L971" s="43">
        <f t="shared" si="234"/>
        <v>5</v>
      </c>
      <c r="M971" s="43">
        <f t="shared" si="234"/>
        <v>0</v>
      </c>
      <c r="N971" s="43">
        <f t="shared" si="234"/>
        <v>45</v>
      </c>
      <c r="O971" s="43">
        <f t="shared" si="234"/>
        <v>100</v>
      </c>
      <c r="P971" s="123">
        <f t="shared" si="234"/>
        <v>30</v>
      </c>
      <c r="Q971" s="43">
        <f t="shared" si="234"/>
        <v>0</v>
      </c>
      <c r="R971" s="43">
        <f t="shared" si="234"/>
        <v>20</v>
      </c>
      <c r="S971" s="43">
        <f t="shared" si="234"/>
        <v>50</v>
      </c>
      <c r="T971" s="43">
        <f t="shared" si="234"/>
        <v>70</v>
      </c>
      <c r="U971" s="43">
        <f t="shared" si="234"/>
        <v>100</v>
      </c>
      <c r="V971" s="123">
        <f t="shared" si="234"/>
        <v>75</v>
      </c>
      <c r="W971" s="123">
        <f t="shared" si="234"/>
        <v>0</v>
      </c>
      <c r="X971" s="123">
        <f t="shared" si="234"/>
        <v>0</v>
      </c>
      <c r="Y971" s="43">
        <f t="shared" si="234"/>
        <v>25</v>
      </c>
      <c r="Z971" s="43">
        <f t="shared" si="234"/>
        <v>25</v>
      </c>
      <c r="AA971" s="43">
        <f t="shared" si="234"/>
        <v>100</v>
      </c>
      <c r="AB971" s="123">
        <f t="shared" si="234"/>
        <v>55</v>
      </c>
      <c r="AC971" s="123">
        <f t="shared" si="234"/>
        <v>0</v>
      </c>
      <c r="AD971" s="43">
        <f t="shared" si="234"/>
        <v>30</v>
      </c>
      <c r="AE971" s="43">
        <f t="shared" si="234"/>
        <v>15</v>
      </c>
      <c r="AF971" s="43">
        <f t="shared" si="234"/>
        <v>45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30</v>
      </c>
      <c r="AU971" s="43">
        <f t="shared" si="234"/>
        <v>10</v>
      </c>
      <c r="AV971" s="43">
        <f t="shared" si="234"/>
        <v>20</v>
      </c>
      <c r="AW971" s="43">
        <f t="shared" si="234"/>
        <v>40</v>
      </c>
      <c r="AX971" s="43">
        <f t="shared" si="234"/>
        <v>70</v>
      </c>
      <c r="AY971" s="43">
        <f t="shared" si="234"/>
        <v>100</v>
      </c>
      <c r="AZ971" s="43">
        <f t="shared" si="234"/>
        <v>415</v>
      </c>
      <c r="BA971" s="43">
        <f t="shared" si="234"/>
        <v>50</v>
      </c>
      <c r="BB971" s="43">
        <f t="shared" si="234"/>
        <v>75</v>
      </c>
      <c r="BC971" s="43">
        <f t="shared" si="234"/>
        <v>160</v>
      </c>
      <c r="BD971" s="43">
        <f t="shared" si="234"/>
        <v>285</v>
      </c>
      <c r="BE971" s="44">
        <f t="shared" si="234"/>
        <v>700</v>
      </c>
      <c r="BS971" s="251" t="s">
        <v>250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49" t="s">
        <v>246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36" t="s">
        <v>105</v>
      </c>
      <c r="B973" s="737"/>
      <c r="C973" s="738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>
        <f t="shared" si="236"/>
        <v>0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 t="e">
        <f t="shared" si="236"/>
        <v>#DIV/0!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>
        <f t="shared" si="236"/>
        <v>0</v>
      </c>
      <c r="AU973" s="52">
        <f t="shared" si="236"/>
        <v>0</v>
      </c>
      <c r="AV973" s="52">
        <f t="shared" si="236"/>
        <v>0</v>
      </c>
      <c r="AW973" s="52">
        <f t="shared" si="236"/>
        <v>0</v>
      </c>
      <c r="AX973" s="52">
        <f t="shared" si="236"/>
        <v>0</v>
      </c>
      <c r="AY973" s="52">
        <f t="shared" si="236"/>
        <v>0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46" t="s">
        <v>247</v>
      </c>
      <c r="BT973" s="45" t="e">
        <f>F973</f>
        <v>#DIV/0!</v>
      </c>
      <c r="BU973" s="45">
        <f>L973</f>
        <v>0</v>
      </c>
      <c r="BV973" s="45">
        <f>R973</f>
        <v>0</v>
      </c>
      <c r="BW973" s="45" t="e">
        <f>X973</f>
        <v>#DIV/0!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36" t="s">
        <v>113</v>
      </c>
      <c r="B974" s="737"/>
      <c r="C974" s="738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str">
        <f t="shared" si="237"/>
        <v>C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e">
        <f t="shared" si="237"/>
        <v>#DIV/0!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str">
        <f t="shared" si="237"/>
        <v>C</v>
      </c>
      <c r="AU974" s="56" t="str">
        <f t="shared" si="237"/>
        <v>C</v>
      </c>
      <c r="AV974" s="56" t="str">
        <f t="shared" si="237"/>
        <v>C</v>
      </c>
      <c r="AW974" s="56" t="str">
        <f t="shared" si="237"/>
        <v>C</v>
      </c>
      <c r="AX974" s="56" t="str">
        <f t="shared" si="237"/>
        <v>C</v>
      </c>
      <c r="AY974" s="56" t="str">
        <f t="shared" si="237"/>
        <v>C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47" t="s">
        <v>249</v>
      </c>
      <c r="BT974" s="45">
        <f>G973</f>
        <v>0</v>
      </c>
      <c r="BU974" s="45" t="e">
        <f>M973</f>
        <v>#DIV/0!</v>
      </c>
      <c r="BV974" s="45">
        <f>S973</f>
        <v>0</v>
      </c>
      <c r="BW974" s="45">
        <f>Y973</f>
        <v>0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48" t="s">
        <v>248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56" t="s">
        <v>252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253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254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255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256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国語３年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よく聞いて、じこしょうかい</v>
      </c>
      <c r="E988" s="553" t="str">
        <f>$E$8</f>
        <v>どきん</v>
      </c>
      <c r="F988" s="553" t="str">
        <f>$F$8</f>
        <v>わたしのさいこうの一日</v>
      </c>
      <c r="G988" s="553" t="str">
        <f>$G$8</f>
        <v>春風をたどって</v>
      </c>
      <c r="H988" s="553" t="str">
        <f>$H$8</f>
        <v>図書館たんていだん</v>
      </c>
      <c r="I988" s="553" t="str">
        <f>$I$8</f>
        <v>他</v>
      </c>
      <c r="J988" s="556" t="str">
        <f>$J$8</f>
        <v>春のくらし</v>
      </c>
      <c r="K988" s="553" t="str">
        <f>$K$8</f>
        <v>もっと知りたい、友だちのこと</v>
      </c>
      <c r="L988" s="553" t="str">
        <f>$L$8</f>
        <v>きちんとつたえるために</v>
      </c>
      <c r="M988" s="553" t="str">
        <f>$M$8</f>
        <v>漢字の音と訓</v>
      </c>
      <c r="N988" s="553" t="str">
        <f>$N$8</f>
        <v>漢字の広場②</v>
      </c>
      <c r="O988" s="559">
        <f>$O$8</f>
        <v>0</v>
      </c>
      <c r="P988" s="553" t="str">
        <f>$P$8</f>
        <v>文様</v>
      </c>
      <c r="Q988" s="553" t="str">
        <f>$Q$8</f>
        <v>こまを楽しむ</v>
      </c>
      <c r="R988" s="553" t="str">
        <f>$R$8</f>
        <v>全体と中心</v>
      </c>
      <c r="S988" s="553" t="str">
        <f>$S$8</f>
        <v>気持ちをこめて、「来てください」</v>
      </c>
      <c r="T988" s="553">
        <f>$T$8</f>
        <v>0</v>
      </c>
      <c r="U988" s="553">
        <f>$U$8</f>
        <v>0</v>
      </c>
      <c r="V988" s="556" t="str">
        <f>$V$8</f>
        <v>漢字の広場③</v>
      </c>
      <c r="W988" s="553" t="str">
        <f>$W$8</f>
        <v>まいごのかぎ</v>
      </c>
      <c r="X988" s="553" t="str">
        <f>$X$8</f>
        <v>俳句を楽しもう</v>
      </c>
      <c r="Y988" s="553" t="str">
        <f>$Y$8</f>
        <v>こそあど言葉を使いこなそう</v>
      </c>
      <c r="Z988" s="553">
        <f>$Z$8</f>
        <v>0</v>
      </c>
      <c r="AA988" s="559">
        <f>$AA$8</f>
        <v>0</v>
      </c>
      <c r="AB988" s="553" t="str">
        <f>$AB$8</f>
        <v>引用するとき</v>
      </c>
      <c r="AC988" s="553" t="str">
        <f>$AC$8</f>
        <v>仕事のくふう、見つけたよ</v>
      </c>
      <c r="AD988" s="553" t="str">
        <f>$AD$8</f>
        <v>符号など</v>
      </c>
      <c r="AE988" s="553" t="str">
        <f>$AE$8</f>
        <v>夏のくらし</v>
      </c>
      <c r="AF988" s="553" t="str">
        <f>$AF$8</f>
        <v>本で知ったことをクイズにしよう</v>
      </c>
      <c r="AG988" s="553" t="str">
        <f>$AG$8</f>
        <v>他</v>
      </c>
      <c r="AH988" s="556" t="str">
        <f>$AH$8</f>
        <v>一学期の漢字テスト</v>
      </c>
      <c r="AI988" s="553">
        <f>$AI$8</f>
        <v>0</v>
      </c>
      <c r="AJ988" s="553">
        <f>$AJ$8</f>
        <v>0</v>
      </c>
      <c r="AK988" s="553">
        <f>$AK$8</f>
        <v>0</v>
      </c>
      <c r="AL988" s="553">
        <f>$AL$8</f>
        <v>0</v>
      </c>
      <c r="AM988" s="559">
        <f>$AM$8</f>
        <v>0</v>
      </c>
      <c r="AN988" s="553">
        <f>$AN$8</f>
        <v>0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領域別国語テスト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239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239"/>
        <v>思判表</v>
      </c>
      <c r="O999" s="717" t="str">
        <f t="shared" si="239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239"/>
        <v>思判表</v>
      </c>
      <c r="U999" s="717" t="str">
        <f t="shared" si="239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239"/>
        <v>思判表</v>
      </c>
      <c r="AA999" s="717" t="str">
        <f t="shared" si="239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239"/>
        <v>思判表</v>
      </c>
      <c r="AG999" s="717" t="str">
        <f t="shared" si="239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239"/>
        <v>思判表</v>
      </c>
      <c r="AM999" s="717" t="str">
        <f t="shared" si="239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239"/>
        <v>思判表</v>
      </c>
      <c r="AS999" s="717" t="str">
        <f t="shared" si="239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239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239"/>
        <v>思判表</v>
      </c>
      <c r="BE999" s="729" t="str">
        <f t="shared" si="239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70</v>
      </c>
      <c r="E1001" s="123">
        <f t="shared" ref="E1001:BE1001" si="240">E$21</f>
        <v>0</v>
      </c>
      <c r="F1001" s="43">
        <f>F$21</f>
        <v>0</v>
      </c>
      <c r="G1001" s="43">
        <f>G$21</f>
        <v>30</v>
      </c>
      <c r="H1001" s="43">
        <f t="shared" si="240"/>
        <v>30</v>
      </c>
      <c r="I1001" s="43">
        <f t="shared" si="240"/>
        <v>100</v>
      </c>
      <c r="J1001" s="123">
        <f t="shared" si="240"/>
        <v>55</v>
      </c>
      <c r="K1001" s="123">
        <f t="shared" si="240"/>
        <v>40</v>
      </c>
      <c r="L1001" s="43">
        <f t="shared" si="240"/>
        <v>5</v>
      </c>
      <c r="M1001" s="43">
        <f t="shared" si="240"/>
        <v>0</v>
      </c>
      <c r="N1001" s="43">
        <f t="shared" si="240"/>
        <v>45</v>
      </c>
      <c r="O1001" s="43">
        <f t="shared" si="240"/>
        <v>100</v>
      </c>
      <c r="P1001" s="123">
        <f t="shared" si="240"/>
        <v>30</v>
      </c>
      <c r="Q1001" s="43">
        <f t="shared" si="240"/>
        <v>0</v>
      </c>
      <c r="R1001" s="43">
        <f t="shared" si="240"/>
        <v>20</v>
      </c>
      <c r="S1001" s="43">
        <f t="shared" si="240"/>
        <v>50</v>
      </c>
      <c r="T1001" s="43">
        <f t="shared" si="240"/>
        <v>70</v>
      </c>
      <c r="U1001" s="43">
        <f t="shared" si="240"/>
        <v>100</v>
      </c>
      <c r="V1001" s="123">
        <f t="shared" si="240"/>
        <v>75</v>
      </c>
      <c r="W1001" s="123">
        <f t="shared" si="240"/>
        <v>0</v>
      </c>
      <c r="X1001" s="123">
        <f t="shared" si="240"/>
        <v>0</v>
      </c>
      <c r="Y1001" s="43">
        <f t="shared" si="240"/>
        <v>25</v>
      </c>
      <c r="Z1001" s="43">
        <f t="shared" si="240"/>
        <v>25</v>
      </c>
      <c r="AA1001" s="43">
        <f t="shared" si="240"/>
        <v>100</v>
      </c>
      <c r="AB1001" s="123">
        <f t="shared" si="240"/>
        <v>55</v>
      </c>
      <c r="AC1001" s="123">
        <f t="shared" si="240"/>
        <v>0</v>
      </c>
      <c r="AD1001" s="43">
        <f t="shared" si="240"/>
        <v>30</v>
      </c>
      <c r="AE1001" s="43">
        <f t="shared" si="240"/>
        <v>15</v>
      </c>
      <c r="AF1001" s="43">
        <f t="shared" si="240"/>
        <v>45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30</v>
      </c>
      <c r="AU1001" s="43">
        <f t="shared" si="240"/>
        <v>10</v>
      </c>
      <c r="AV1001" s="43">
        <f t="shared" si="240"/>
        <v>20</v>
      </c>
      <c r="AW1001" s="43">
        <f t="shared" si="240"/>
        <v>40</v>
      </c>
      <c r="AX1001" s="43">
        <f t="shared" si="240"/>
        <v>70</v>
      </c>
      <c r="AY1001" s="43">
        <f t="shared" si="240"/>
        <v>100</v>
      </c>
      <c r="AZ1001" s="43">
        <f t="shared" si="240"/>
        <v>415</v>
      </c>
      <c r="BA1001" s="43">
        <f t="shared" si="240"/>
        <v>50</v>
      </c>
      <c r="BB1001" s="43">
        <f t="shared" si="240"/>
        <v>75</v>
      </c>
      <c r="BC1001" s="43">
        <f t="shared" si="240"/>
        <v>160</v>
      </c>
      <c r="BD1001" s="43">
        <f t="shared" si="240"/>
        <v>285</v>
      </c>
      <c r="BE1001" s="44">
        <f t="shared" si="240"/>
        <v>700</v>
      </c>
      <c r="BS1001" s="251" t="s">
        <v>250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49" t="s">
        <v>246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36" t="s">
        <v>105</v>
      </c>
      <c r="B1003" s="737"/>
      <c r="C1003" s="738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>
        <f t="shared" si="242"/>
        <v>0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 t="e">
        <f t="shared" si="242"/>
        <v>#DIV/0!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>
        <f t="shared" si="242"/>
        <v>0</v>
      </c>
      <c r="AU1003" s="52">
        <f t="shared" si="242"/>
        <v>0</v>
      </c>
      <c r="AV1003" s="52">
        <f t="shared" si="242"/>
        <v>0</v>
      </c>
      <c r="AW1003" s="52">
        <f t="shared" si="242"/>
        <v>0</v>
      </c>
      <c r="AX1003" s="52">
        <f t="shared" si="242"/>
        <v>0</v>
      </c>
      <c r="AY1003" s="52">
        <f t="shared" si="242"/>
        <v>0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46" t="s">
        <v>247</v>
      </c>
      <c r="BT1003" s="45" t="e">
        <f>F1003</f>
        <v>#DIV/0!</v>
      </c>
      <c r="BU1003" s="45">
        <f>L1003</f>
        <v>0</v>
      </c>
      <c r="BV1003" s="45">
        <f>R1003</f>
        <v>0</v>
      </c>
      <c r="BW1003" s="45" t="e">
        <f>X1003</f>
        <v>#DIV/0!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36" t="s">
        <v>113</v>
      </c>
      <c r="B1004" s="737"/>
      <c r="C1004" s="738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str">
        <f t="shared" si="243"/>
        <v>C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e">
        <f t="shared" si="243"/>
        <v>#DIV/0!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str">
        <f t="shared" si="243"/>
        <v>C</v>
      </c>
      <c r="AU1004" s="56" t="str">
        <f t="shared" si="243"/>
        <v>C</v>
      </c>
      <c r="AV1004" s="56" t="str">
        <f t="shared" si="243"/>
        <v>C</v>
      </c>
      <c r="AW1004" s="56" t="str">
        <f t="shared" si="243"/>
        <v>C</v>
      </c>
      <c r="AX1004" s="56" t="str">
        <f t="shared" si="243"/>
        <v>C</v>
      </c>
      <c r="AY1004" s="56" t="str">
        <f t="shared" si="243"/>
        <v>C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47" t="s">
        <v>249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>
        <f>Y1003</f>
        <v>0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48" t="s">
        <v>248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56" t="s">
        <v>252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253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254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255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256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国語３年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よく聞いて、じこしょうかい</v>
      </c>
      <c r="E1018" s="553" t="str">
        <f>$E$8</f>
        <v>どきん</v>
      </c>
      <c r="F1018" s="553" t="str">
        <f>$F$8</f>
        <v>わたしのさいこうの一日</v>
      </c>
      <c r="G1018" s="553" t="str">
        <f>$G$8</f>
        <v>春風をたどって</v>
      </c>
      <c r="H1018" s="553" t="str">
        <f>$H$8</f>
        <v>図書館たんていだん</v>
      </c>
      <c r="I1018" s="553" t="str">
        <f>$I$8</f>
        <v>他</v>
      </c>
      <c r="J1018" s="556" t="str">
        <f>$J$8</f>
        <v>春のくらし</v>
      </c>
      <c r="K1018" s="553" t="str">
        <f>$K$8</f>
        <v>もっと知りたい、友だちのこと</v>
      </c>
      <c r="L1018" s="553" t="str">
        <f>$L$8</f>
        <v>きちんとつたえるために</v>
      </c>
      <c r="M1018" s="553" t="str">
        <f>$M$8</f>
        <v>漢字の音と訓</v>
      </c>
      <c r="N1018" s="553" t="str">
        <f>$N$8</f>
        <v>漢字の広場②</v>
      </c>
      <c r="O1018" s="559">
        <f>$O$8</f>
        <v>0</v>
      </c>
      <c r="P1018" s="553" t="str">
        <f>$P$8</f>
        <v>文様</v>
      </c>
      <c r="Q1018" s="553" t="str">
        <f>$Q$8</f>
        <v>こまを楽しむ</v>
      </c>
      <c r="R1018" s="553" t="str">
        <f>$R$8</f>
        <v>全体と中心</v>
      </c>
      <c r="S1018" s="553" t="str">
        <f>$S$8</f>
        <v>気持ちをこめて、「来てください」</v>
      </c>
      <c r="T1018" s="553">
        <f>$T$8</f>
        <v>0</v>
      </c>
      <c r="U1018" s="553">
        <f>$U$8</f>
        <v>0</v>
      </c>
      <c r="V1018" s="556" t="str">
        <f>$V$8</f>
        <v>漢字の広場③</v>
      </c>
      <c r="W1018" s="553" t="str">
        <f>$W$8</f>
        <v>まいごのかぎ</v>
      </c>
      <c r="X1018" s="553" t="str">
        <f>$X$8</f>
        <v>俳句を楽しもう</v>
      </c>
      <c r="Y1018" s="553" t="str">
        <f>$Y$8</f>
        <v>こそあど言葉を使いこなそう</v>
      </c>
      <c r="Z1018" s="553">
        <f>$Z$8</f>
        <v>0</v>
      </c>
      <c r="AA1018" s="559">
        <f>$AA$8</f>
        <v>0</v>
      </c>
      <c r="AB1018" s="553" t="str">
        <f>$AB$8</f>
        <v>引用するとき</v>
      </c>
      <c r="AC1018" s="553" t="str">
        <f>$AC$8</f>
        <v>仕事のくふう、見つけたよ</v>
      </c>
      <c r="AD1018" s="553" t="str">
        <f>$AD$8</f>
        <v>符号など</v>
      </c>
      <c r="AE1018" s="553" t="str">
        <f>$AE$8</f>
        <v>夏のくらし</v>
      </c>
      <c r="AF1018" s="553" t="str">
        <f>$AF$8</f>
        <v>本で知ったことをクイズにしよう</v>
      </c>
      <c r="AG1018" s="553" t="str">
        <f>$AG$8</f>
        <v>他</v>
      </c>
      <c r="AH1018" s="556" t="str">
        <f>$AH$8</f>
        <v>一学期の漢字テスト</v>
      </c>
      <c r="AI1018" s="553">
        <f>$AI$8</f>
        <v>0</v>
      </c>
      <c r="AJ1018" s="553">
        <f>$AJ$8</f>
        <v>0</v>
      </c>
      <c r="AK1018" s="553">
        <f>$AK$8</f>
        <v>0</v>
      </c>
      <c r="AL1018" s="553">
        <f>$AL$8</f>
        <v>0</v>
      </c>
      <c r="AM1018" s="559">
        <f>$AM$8</f>
        <v>0</v>
      </c>
      <c r="AN1018" s="553">
        <f>$AN$8</f>
        <v>0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領域別国語テスト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245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245"/>
        <v>思判表</v>
      </c>
      <c r="O1029" s="717" t="str">
        <f t="shared" si="245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245"/>
        <v>思判表</v>
      </c>
      <c r="U1029" s="717" t="str">
        <f t="shared" si="245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245"/>
        <v>思判表</v>
      </c>
      <c r="AA1029" s="717" t="str">
        <f t="shared" si="245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245"/>
        <v>思判表</v>
      </c>
      <c r="AG1029" s="717" t="str">
        <f t="shared" si="245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245"/>
        <v>思判表</v>
      </c>
      <c r="AM1029" s="717" t="str">
        <f t="shared" si="245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245"/>
        <v>思判表</v>
      </c>
      <c r="AS1029" s="717" t="str">
        <f t="shared" si="245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245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245"/>
        <v>思判表</v>
      </c>
      <c r="BE1029" s="729" t="str">
        <f t="shared" si="245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70</v>
      </c>
      <c r="E1031" s="123">
        <f t="shared" ref="E1031:BE1031" si="246">E$21</f>
        <v>0</v>
      </c>
      <c r="F1031" s="43">
        <f>F$21</f>
        <v>0</v>
      </c>
      <c r="G1031" s="43">
        <f>G$21</f>
        <v>30</v>
      </c>
      <c r="H1031" s="43">
        <f t="shared" si="246"/>
        <v>30</v>
      </c>
      <c r="I1031" s="43">
        <f t="shared" si="246"/>
        <v>100</v>
      </c>
      <c r="J1031" s="123">
        <f t="shared" si="246"/>
        <v>55</v>
      </c>
      <c r="K1031" s="123">
        <f t="shared" si="246"/>
        <v>40</v>
      </c>
      <c r="L1031" s="43">
        <f t="shared" si="246"/>
        <v>5</v>
      </c>
      <c r="M1031" s="43">
        <f t="shared" si="246"/>
        <v>0</v>
      </c>
      <c r="N1031" s="43">
        <f t="shared" si="246"/>
        <v>45</v>
      </c>
      <c r="O1031" s="43">
        <f t="shared" si="246"/>
        <v>100</v>
      </c>
      <c r="P1031" s="123">
        <f t="shared" si="246"/>
        <v>30</v>
      </c>
      <c r="Q1031" s="43">
        <f t="shared" si="246"/>
        <v>0</v>
      </c>
      <c r="R1031" s="43">
        <f t="shared" si="246"/>
        <v>20</v>
      </c>
      <c r="S1031" s="43">
        <f t="shared" si="246"/>
        <v>50</v>
      </c>
      <c r="T1031" s="43">
        <f t="shared" si="246"/>
        <v>70</v>
      </c>
      <c r="U1031" s="43">
        <f t="shared" si="246"/>
        <v>100</v>
      </c>
      <c r="V1031" s="123">
        <f t="shared" si="246"/>
        <v>75</v>
      </c>
      <c r="W1031" s="123">
        <f t="shared" si="246"/>
        <v>0</v>
      </c>
      <c r="X1031" s="123">
        <f t="shared" si="246"/>
        <v>0</v>
      </c>
      <c r="Y1031" s="43">
        <f t="shared" si="246"/>
        <v>25</v>
      </c>
      <c r="Z1031" s="43">
        <f t="shared" si="246"/>
        <v>25</v>
      </c>
      <c r="AA1031" s="43">
        <f t="shared" si="246"/>
        <v>100</v>
      </c>
      <c r="AB1031" s="123">
        <f t="shared" si="246"/>
        <v>55</v>
      </c>
      <c r="AC1031" s="123">
        <f t="shared" si="246"/>
        <v>0</v>
      </c>
      <c r="AD1031" s="43">
        <f t="shared" si="246"/>
        <v>30</v>
      </c>
      <c r="AE1031" s="43">
        <f t="shared" si="246"/>
        <v>15</v>
      </c>
      <c r="AF1031" s="43">
        <f t="shared" si="246"/>
        <v>45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30</v>
      </c>
      <c r="AU1031" s="43">
        <f t="shared" si="246"/>
        <v>10</v>
      </c>
      <c r="AV1031" s="43">
        <f t="shared" si="246"/>
        <v>20</v>
      </c>
      <c r="AW1031" s="43">
        <f t="shared" si="246"/>
        <v>40</v>
      </c>
      <c r="AX1031" s="43">
        <f t="shared" si="246"/>
        <v>70</v>
      </c>
      <c r="AY1031" s="43">
        <f t="shared" si="246"/>
        <v>100</v>
      </c>
      <c r="AZ1031" s="43">
        <f t="shared" si="246"/>
        <v>415</v>
      </c>
      <c r="BA1031" s="43">
        <f t="shared" si="246"/>
        <v>50</v>
      </c>
      <c r="BB1031" s="43">
        <f t="shared" si="246"/>
        <v>75</v>
      </c>
      <c r="BC1031" s="43">
        <f t="shared" si="246"/>
        <v>160</v>
      </c>
      <c r="BD1031" s="43">
        <f t="shared" si="246"/>
        <v>285</v>
      </c>
      <c r="BE1031" s="44">
        <f t="shared" si="246"/>
        <v>700</v>
      </c>
      <c r="BS1031" s="251" t="s">
        <v>250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49" t="s">
        <v>246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36" t="s">
        <v>105</v>
      </c>
      <c r="B1033" s="737"/>
      <c r="C1033" s="738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>
        <f t="shared" si="248"/>
        <v>0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 t="e">
        <f t="shared" si="248"/>
        <v>#DIV/0!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>
        <f t="shared" si="248"/>
        <v>0</v>
      </c>
      <c r="AU1033" s="52">
        <f t="shared" si="248"/>
        <v>0</v>
      </c>
      <c r="AV1033" s="52">
        <f t="shared" si="248"/>
        <v>0</v>
      </c>
      <c r="AW1033" s="52">
        <f t="shared" si="248"/>
        <v>0</v>
      </c>
      <c r="AX1033" s="52">
        <f t="shared" si="248"/>
        <v>0</v>
      </c>
      <c r="AY1033" s="52">
        <f t="shared" si="248"/>
        <v>0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46" t="s">
        <v>247</v>
      </c>
      <c r="BT1033" s="45" t="e">
        <f>F1033</f>
        <v>#DIV/0!</v>
      </c>
      <c r="BU1033" s="45">
        <f>L1033</f>
        <v>0</v>
      </c>
      <c r="BV1033" s="45">
        <f>R1033</f>
        <v>0</v>
      </c>
      <c r="BW1033" s="45" t="e">
        <f>X1033</f>
        <v>#DIV/0!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36" t="s">
        <v>113</v>
      </c>
      <c r="B1034" s="737"/>
      <c r="C1034" s="738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str">
        <f t="shared" si="249"/>
        <v>C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e">
        <f t="shared" si="249"/>
        <v>#DIV/0!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str">
        <f t="shared" si="249"/>
        <v>C</v>
      </c>
      <c r="AU1034" s="56" t="str">
        <f t="shared" si="249"/>
        <v>C</v>
      </c>
      <c r="AV1034" s="56" t="str">
        <f t="shared" si="249"/>
        <v>C</v>
      </c>
      <c r="AW1034" s="56" t="str">
        <f t="shared" si="249"/>
        <v>C</v>
      </c>
      <c r="AX1034" s="56" t="str">
        <f t="shared" si="249"/>
        <v>C</v>
      </c>
      <c r="AY1034" s="56" t="str">
        <f t="shared" si="249"/>
        <v>C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47" t="s">
        <v>249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>
        <f>Y1033</f>
        <v>0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48" t="s">
        <v>248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56" t="s">
        <v>252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253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254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255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256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国語３年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よく聞いて、じこしょうかい</v>
      </c>
      <c r="E1048" s="553" t="str">
        <f>$E$8</f>
        <v>どきん</v>
      </c>
      <c r="F1048" s="553" t="str">
        <f>$F$8</f>
        <v>わたしのさいこうの一日</v>
      </c>
      <c r="G1048" s="553" t="str">
        <f>$G$8</f>
        <v>春風をたどって</v>
      </c>
      <c r="H1048" s="553" t="str">
        <f>$H$8</f>
        <v>図書館たんていだん</v>
      </c>
      <c r="I1048" s="553" t="str">
        <f>$I$8</f>
        <v>他</v>
      </c>
      <c r="J1048" s="556" t="str">
        <f>$J$8</f>
        <v>春のくらし</v>
      </c>
      <c r="K1048" s="553" t="str">
        <f>$K$8</f>
        <v>もっと知りたい、友だちのこと</v>
      </c>
      <c r="L1048" s="553" t="str">
        <f>$L$8</f>
        <v>きちんとつたえるために</v>
      </c>
      <c r="M1048" s="553" t="str">
        <f>$M$8</f>
        <v>漢字の音と訓</v>
      </c>
      <c r="N1048" s="553" t="str">
        <f>$N$8</f>
        <v>漢字の広場②</v>
      </c>
      <c r="O1048" s="559">
        <f>$O$8</f>
        <v>0</v>
      </c>
      <c r="P1048" s="553" t="str">
        <f>$P$8</f>
        <v>文様</v>
      </c>
      <c r="Q1048" s="553" t="str">
        <f>$Q$8</f>
        <v>こまを楽しむ</v>
      </c>
      <c r="R1048" s="553" t="str">
        <f>$R$8</f>
        <v>全体と中心</v>
      </c>
      <c r="S1048" s="553" t="str">
        <f>$S$8</f>
        <v>気持ちをこめて、「来てください」</v>
      </c>
      <c r="T1048" s="553">
        <f>$T$8</f>
        <v>0</v>
      </c>
      <c r="U1048" s="553">
        <f>$U$8</f>
        <v>0</v>
      </c>
      <c r="V1048" s="556" t="str">
        <f>$V$8</f>
        <v>漢字の広場③</v>
      </c>
      <c r="W1048" s="553" t="str">
        <f>$W$8</f>
        <v>まいごのかぎ</v>
      </c>
      <c r="X1048" s="553" t="str">
        <f>$X$8</f>
        <v>俳句を楽しもう</v>
      </c>
      <c r="Y1048" s="553" t="str">
        <f>$Y$8</f>
        <v>こそあど言葉を使いこなそう</v>
      </c>
      <c r="Z1048" s="553">
        <f>$Z$8</f>
        <v>0</v>
      </c>
      <c r="AA1048" s="559">
        <f>$AA$8</f>
        <v>0</v>
      </c>
      <c r="AB1048" s="553" t="str">
        <f>$AB$8</f>
        <v>引用するとき</v>
      </c>
      <c r="AC1048" s="553" t="str">
        <f>$AC$8</f>
        <v>仕事のくふう、見つけたよ</v>
      </c>
      <c r="AD1048" s="553" t="str">
        <f>$AD$8</f>
        <v>符号など</v>
      </c>
      <c r="AE1048" s="553" t="str">
        <f>$AE$8</f>
        <v>夏のくらし</v>
      </c>
      <c r="AF1048" s="553" t="str">
        <f>$AF$8</f>
        <v>本で知ったことをクイズにしよう</v>
      </c>
      <c r="AG1048" s="553" t="str">
        <f>$AG$8</f>
        <v>他</v>
      </c>
      <c r="AH1048" s="556" t="str">
        <f>$AH$8</f>
        <v>一学期の漢字テスト</v>
      </c>
      <c r="AI1048" s="553">
        <f>$AI$8</f>
        <v>0</v>
      </c>
      <c r="AJ1048" s="553">
        <f>$AJ$8</f>
        <v>0</v>
      </c>
      <c r="AK1048" s="553">
        <f>$AK$8</f>
        <v>0</v>
      </c>
      <c r="AL1048" s="553">
        <f>$AL$8</f>
        <v>0</v>
      </c>
      <c r="AM1048" s="559">
        <f>$AM$8</f>
        <v>0</v>
      </c>
      <c r="AN1048" s="553">
        <f>$AN$8</f>
        <v>0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領域別国語テスト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251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251"/>
        <v>思判表</v>
      </c>
      <c r="O1059" s="717" t="str">
        <f t="shared" si="251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251"/>
        <v>思判表</v>
      </c>
      <c r="U1059" s="717" t="str">
        <f t="shared" si="251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251"/>
        <v>思判表</v>
      </c>
      <c r="AA1059" s="717" t="str">
        <f t="shared" si="251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251"/>
        <v>思判表</v>
      </c>
      <c r="AG1059" s="717" t="str">
        <f t="shared" si="251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251"/>
        <v>思判表</v>
      </c>
      <c r="AM1059" s="717" t="str">
        <f t="shared" si="251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251"/>
        <v>思判表</v>
      </c>
      <c r="AS1059" s="717" t="str">
        <f t="shared" si="251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251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251"/>
        <v>思判表</v>
      </c>
      <c r="BE1059" s="729" t="str">
        <f t="shared" si="251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70</v>
      </c>
      <c r="E1061" s="123">
        <f t="shared" ref="E1061:BE1061" si="252">E$21</f>
        <v>0</v>
      </c>
      <c r="F1061" s="43">
        <f>F$21</f>
        <v>0</v>
      </c>
      <c r="G1061" s="43">
        <f>G$21</f>
        <v>30</v>
      </c>
      <c r="H1061" s="43">
        <f t="shared" si="252"/>
        <v>30</v>
      </c>
      <c r="I1061" s="43">
        <f t="shared" si="252"/>
        <v>100</v>
      </c>
      <c r="J1061" s="123">
        <f t="shared" si="252"/>
        <v>55</v>
      </c>
      <c r="K1061" s="123">
        <f t="shared" si="252"/>
        <v>40</v>
      </c>
      <c r="L1061" s="43">
        <f t="shared" si="252"/>
        <v>5</v>
      </c>
      <c r="M1061" s="43">
        <f t="shared" si="252"/>
        <v>0</v>
      </c>
      <c r="N1061" s="43">
        <f t="shared" si="252"/>
        <v>45</v>
      </c>
      <c r="O1061" s="43">
        <f t="shared" si="252"/>
        <v>100</v>
      </c>
      <c r="P1061" s="123">
        <f t="shared" si="252"/>
        <v>30</v>
      </c>
      <c r="Q1061" s="43">
        <f t="shared" si="252"/>
        <v>0</v>
      </c>
      <c r="R1061" s="43">
        <f t="shared" si="252"/>
        <v>20</v>
      </c>
      <c r="S1061" s="43">
        <f t="shared" si="252"/>
        <v>50</v>
      </c>
      <c r="T1061" s="43">
        <f t="shared" si="252"/>
        <v>70</v>
      </c>
      <c r="U1061" s="43">
        <f t="shared" si="252"/>
        <v>100</v>
      </c>
      <c r="V1061" s="123">
        <f t="shared" si="252"/>
        <v>75</v>
      </c>
      <c r="W1061" s="123">
        <f t="shared" si="252"/>
        <v>0</v>
      </c>
      <c r="X1061" s="123">
        <f t="shared" si="252"/>
        <v>0</v>
      </c>
      <c r="Y1061" s="43">
        <f t="shared" si="252"/>
        <v>25</v>
      </c>
      <c r="Z1061" s="43">
        <f t="shared" si="252"/>
        <v>25</v>
      </c>
      <c r="AA1061" s="43">
        <f t="shared" si="252"/>
        <v>100</v>
      </c>
      <c r="AB1061" s="123">
        <f t="shared" si="252"/>
        <v>55</v>
      </c>
      <c r="AC1061" s="123">
        <f t="shared" si="252"/>
        <v>0</v>
      </c>
      <c r="AD1061" s="43">
        <f t="shared" si="252"/>
        <v>30</v>
      </c>
      <c r="AE1061" s="43">
        <f t="shared" si="252"/>
        <v>15</v>
      </c>
      <c r="AF1061" s="43">
        <f t="shared" si="252"/>
        <v>45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30</v>
      </c>
      <c r="AU1061" s="43">
        <f t="shared" si="252"/>
        <v>10</v>
      </c>
      <c r="AV1061" s="43">
        <f t="shared" si="252"/>
        <v>20</v>
      </c>
      <c r="AW1061" s="43">
        <f t="shared" si="252"/>
        <v>40</v>
      </c>
      <c r="AX1061" s="43">
        <f t="shared" si="252"/>
        <v>70</v>
      </c>
      <c r="AY1061" s="43">
        <f t="shared" si="252"/>
        <v>100</v>
      </c>
      <c r="AZ1061" s="43">
        <f t="shared" si="252"/>
        <v>415</v>
      </c>
      <c r="BA1061" s="43">
        <f t="shared" si="252"/>
        <v>50</v>
      </c>
      <c r="BB1061" s="43">
        <f t="shared" si="252"/>
        <v>75</v>
      </c>
      <c r="BC1061" s="43">
        <f t="shared" si="252"/>
        <v>160</v>
      </c>
      <c r="BD1061" s="43">
        <f t="shared" si="252"/>
        <v>285</v>
      </c>
      <c r="BE1061" s="44">
        <f t="shared" si="252"/>
        <v>700</v>
      </c>
      <c r="BS1061" s="251" t="s">
        <v>250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49" t="s">
        <v>246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36" t="s">
        <v>105</v>
      </c>
      <c r="B1063" s="737"/>
      <c r="C1063" s="738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>
        <f t="shared" si="254"/>
        <v>0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 t="e">
        <f t="shared" si="254"/>
        <v>#DIV/0!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>
        <f t="shared" si="254"/>
        <v>0</v>
      </c>
      <c r="AU1063" s="52">
        <f t="shared" si="254"/>
        <v>0</v>
      </c>
      <c r="AV1063" s="52">
        <f t="shared" si="254"/>
        <v>0</v>
      </c>
      <c r="AW1063" s="52">
        <f t="shared" si="254"/>
        <v>0</v>
      </c>
      <c r="AX1063" s="52">
        <f t="shared" si="254"/>
        <v>0</v>
      </c>
      <c r="AY1063" s="52">
        <f t="shared" si="254"/>
        <v>0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46" t="s">
        <v>247</v>
      </c>
      <c r="BT1063" s="45" t="e">
        <f>F1063</f>
        <v>#DIV/0!</v>
      </c>
      <c r="BU1063" s="45">
        <f>L1063</f>
        <v>0</v>
      </c>
      <c r="BV1063" s="45">
        <f>R1063</f>
        <v>0</v>
      </c>
      <c r="BW1063" s="45" t="e">
        <f>X1063</f>
        <v>#DIV/0!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36" t="s">
        <v>113</v>
      </c>
      <c r="B1064" s="737"/>
      <c r="C1064" s="738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str">
        <f t="shared" si="255"/>
        <v>C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e">
        <f t="shared" si="255"/>
        <v>#DIV/0!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str">
        <f t="shared" si="255"/>
        <v>C</v>
      </c>
      <c r="AU1064" s="56" t="str">
        <f t="shared" si="255"/>
        <v>C</v>
      </c>
      <c r="AV1064" s="56" t="str">
        <f t="shared" si="255"/>
        <v>C</v>
      </c>
      <c r="AW1064" s="56" t="str">
        <f t="shared" si="255"/>
        <v>C</v>
      </c>
      <c r="AX1064" s="56" t="str">
        <f t="shared" si="255"/>
        <v>C</v>
      </c>
      <c r="AY1064" s="56" t="str">
        <f t="shared" si="255"/>
        <v>C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47" t="s">
        <v>249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>
        <f>Y1063</f>
        <v>0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48" t="s">
        <v>248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56" t="s">
        <v>252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253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254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255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256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国語３年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よく聞いて、じこしょうかい</v>
      </c>
      <c r="E1078" s="553" t="str">
        <f>$E$8</f>
        <v>どきん</v>
      </c>
      <c r="F1078" s="553" t="str">
        <f>$F$8</f>
        <v>わたしのさいこうの一日</v>
      </c>
      <c r="G1078" s="553" t="str">
        <f>$G$8</f>
        <v>春風をたどって</v>
      </c>
      <c r="H1078" s="553" t="str">
        <f>$H$8</f>
        <v>図書館たんていだん</v>
      </c>
      <c r="I1078" s="553" t="str">
        <f>$I$8</f>
        <v>他</v>
      </c>
      <c r="J1078" s="556" t="str">
        <f>$J$8</f>
        <v>春のくらし</v>
      </c>
      <c r="K1078" s="553" t="str">
        <f>$K$8</f>
        <v>もっと知りたい、友だちのこと</v>
      </c>
      <c r="L1078" s="553" t="str">
        <f>$L$8</f>
        <v>きちんとつたえるために</v>
      </c>
      <c r="M1078" s="553" t="str">
        <f>$M$8</f>
        <v>漢字の音と訓</v>
      </c>
      <c r="N1078" s="553" t="str">
        <f>$N$8</f>
        <v>漢字の広場②</v>
      </c>
      <c r="O1078" s="559">
        <f>$O$8</f>
        <v>0</v>
      </c>
      <c r="P1078" s="553" t="str">
        <f>$P$8</f>
        <v>文様</v>
      </c>
      <c r="Q1078" s="553" t="str">
        <f>$Q$8</f>
        <v>こまを楽しむ</v>
      </c>
      <c r="R1078" s="553" t="str">
        <f>$R$8</f>
        <v>全体と中心</v>
      </c>
      <c r="S1078" s="553" t="str">
        <f>$S$8</f>
        <v>気持ちをこめて、「来てください」</v>
      </c>
      <c r="T1078" s="553">
        <f>$T$8</f>
        <v>0</v>
      </c>
      <c r="U1078" s="553">
        <f>$U$8</f>
        <v>0</v>
      </c>
      <c r="V1078" s="556" t="str">
        <f>$V$8</f>
        <v>漢字の広場③</v>
      </c>
      <c r="W1078" s="553" t="str">
        <f>$W$8</f>
        <v>まいごのかぎ</v>
      </c>
      <c r="X1078" s="553" t="str">
        <f>$X$8</f>
        <v>俳句を楽しもう</v>
      </c>
      <c r="Y1078" s="553" t="str">
        <f>$Y$8</f>
        <v>こそあど言葉を使いこなそう</v>
      </c>
      <c r="Z1078" s="553">
        <f>$Z$8</f>
        <v>0</v>
      </c>
      <c r="AA1078" s="559">
        <f>$AA$8</f>
        <v>0</v>
      </c>
      <c r="AB1078" s="553" t="str">
        <f>$AB$8</f>
        <v>引用するとき</v>
      </c>
      <c r="AC1078" s="553" t="str">
        <f>$AC$8</f>
        <v>仕事のくふう、見つけたよ</v>
      </c>
      <c r="AD1078" s="553" t="str">
        <f>$AD$8</f>
        <v>符号など</v>
      </c>
      <c r="AE1078" s="553" t="str">
        <f>$AE$8</f>
        <v>夏のくらし</v>
      </c>
      <c r="AF1078" s="553" t="str">
        <f>$AF$8</f>
        <v>本で知ったことをクイズにしよう</v>
      </c>
      <c r="AG1078" s="553" t="str">
        <f>$AG$8</f>
        <v>他</v>
      </c>
      <c r="AH1078" s="556" t="str">
        <f>$AH$8</f>
        <v>一学期の漢字テスト</v>
      </c>
      <c r="AI1078" s="553">
        <f>$AI$8</f>
        <v>0</v>
      </c>
      <c r="AJ1078" s="553">
        <f>$AJ$8</f>
        <v>0</v>
      </c>
      <c r="AK1078" s="553">
        <f>$AK$8</f>
        <v>0</v>
      </c>
      <c r="AL1078" s="553">
        <f>$AL$8</f>
        <v>0</v>
      </c>
      <c r="AM1078" s="559">
        <f>$AM$8</f>
        <v>0</v>
      </c>
      <c r="AN1078" s="553">
        <f>$AN$8</f>
        <v>0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領域別国語テスト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257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257"/>
        <v>思判表</v>
      </c>
      <c r="O1089" s="717" t="str">
        <f t="shared" si="257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257"/>
        <v>思判表</v>
      </c>
      <c r="U1089" s="717" t="str">
        <f t="shared" si="257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257"/>
        <v>思判表</v>
      </c>
      <c r="AA1089" s="717" t="str">
        <f t="shared" si="257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257"/>
        <v>思判表</v>
      </c>
      <c r="AG1089" s="717" t="str">
        <f t="shared" si="257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257"/>
        <v>思判表</v>
      </c>
      <c r="AM1089" s="717" t="str">
        <f t="shared" si="257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257"/>
        <v>思判表</v>
      </c>
      <c r="AS1089" s="717" t="str">
        <f t="shared" si="257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257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257"/>
        <v>思判表</v>
      </c>
      <c r="BE1089" s="729" t="str">
        <f t="shared" si="257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70</v>
      </c>
      <c r="E1091" s="123">
        <f t="shared" ref="E1091:BE1091" si="258">E$21</f>
        <v>0</v>
      </c>
      <c r="F1091" s="43">
        <f>F$21</f>
        <v>0</v>
      </c>
      <c r="G1091" s="43">
        <f>G$21</f>
        <v>30</v>
      </c>
      <c r="H1091" s="43">
        <f t="shared" si="258"/>
        <v>30</v>
      </c>
      <c r="I1091" s="43">
        <f t="shared" si="258"/>
        <v>100</v>
      </c>
      <c r="J1091" s="123">
        <f t="shared" si="258"/>
        <v>55</v>
      </c>
      <c r="K1091" s="123">
        <f t="shared" si="258"/>
        <v>40</v>
      </c>
      <c r="L1091" s="43">
        <f t="shared" si="258"/>
        <v>5</v>
      </c>
      <c r="M1091" s="43">
        <f t="shared" si="258"/>
        <v>0</v>
      </c>
      <c r="N1091" s="43">
        <f t="shared" si="258"/>
        <v>45</v>
      </c>
      <c r="O1091" s="43">
        <f t="shared" si="258"/>
        <v>100</v>
      </c>
      <c r="P1091" s="123">
        <f t="shared" si="258"/>
        <v>30</v>
      </c>
      <c r="Q1091" s="43">
        <f t="shared" si="258"/>
        <v>0</v>
      </c>
      <c r="R1091" s="43">
        <f t="shared" si="258"/>
        <v>20</v>
      </c>
      <c r="S1091" s="43">
        <f t="shared" si="258"/>
        <v>50</v>
      </c>
      <c r="T1091" s="43">
        <f t="shared" si="258"/>
        <v>70</v>
      </c>
      <c r="U1091" s="43">
        <f t="shared" si="258"/>
        <v>100</v>
      </c>
      <c r="V1091" s="123">
        <f t="shared" si="258"/>
        <v>75</v>
      </c>
      <c r="W1091" s="123">
        <f t="shared" si="258"/>
        <v>0</v>
      </c>
      <c r="X1091" s="123">
        <f t="shared" si="258"/>
        <v>0</v>
      </c>
      <c r="Y1091" s="43">
        <f t="shared" si="258"/>
        <v>25</v>
      </c>
      <c r="Z1091" s="43">
        <f t="shared" si="258"/>
        <v>25</v>
      </c>
      <c r="AA1091" s="43">
        <f t="shared" si="258"/>
        <v>100</v>
      </c>
      <c r="AB1091" s="123">
        <f t="shared" si="258"/>
        <v>55</v>
      </c>
      <c r="AC1091" s="123">
        <f t="shared" si="258"/>
        <v>0</v>
      </c>
      <c r="AD1091" s="43">
        <f t="shared" si="258"/>
        <v>30</v>
      </c>
      <c r="AE1091" s="43">
        <f t="shared" si="258"/>
        <v>15</v>
      </c>
      <c r="AF1091" s="43">
        <f t="shared" si="258"/>
        <v>45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30</v>
      </c>
      <c r="AU1091" s="43">
        <f t="shared" si="258"/>
        <v>10</v>
      </c>
      <c r="AV1091" s="43">
        <f t="shared" si="258"/>
        <v>20</v>
      </c>
      <c r="AW1091" s="43">
        <f t="shared" si="258"/>
        <v>40</v>
      </c>
      <c r="AX1091" s="43">
        <f t="shared" si="258"/>
        <v>70</v>
      </c>
      <c r="AY1091" s="43">
        <f t="shared" si="258"/>
        <v>100</v>
      </c>
      <c r="AZ1091" s="43">
        <f t="shared" si="258"/>
        <v>415</v>
      </c>
      <c r="BA1091" s="43">
        <f t="shared" si="258"/>
        <v>50</v>
      </c>
      <c r="BB1091" s="43">
        <f t="shared" si="258"/>
        <v>75</v>
      </c>
      <c r="BC1091" s="43">
        <f t="shared" si="258"/>
        <v>160</v>
      </c>
      <c r="BD1091" s="43">
        <f t="shared" si="258"/>
        <v>285</v>
      </c>
      <c r="BE1091" s="44">
        <f t="shared" si="258"/>
        <v>700</v>
      </c>
      <c r="BS1091" s="251" t="s">
        <v>250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49" t="s">
        <v>246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36" t="s">
        <v>105</v>
      </c>
      <c r="B1093" s="737"/>
      <c r="C1093" s="738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>
        <f t="shared" si="260"/>
        <v>0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 t="e">
        <f t="shared" si="260"/>
        <v>#DIV/0!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>
        <f t="shared" si="260"/>
        <v>0</v>
      </c>
      <c r="AU1093" s="52">
        <f t="shared" si="260"/>
        <v>0</v>
      </c>
      <c r="AV1093" s="52">
        <f t="shared" si="260"/>
        <v>0</v>
      </c>
      <c r="AW1093" s="52">
        <f t="shared" si="260"/>
        <v>0</v>
      </c>
      <c r="AX1093" s="52">
        <f t="shared" si="260"/>
        <v>0</v>
      </c>
      <c r="AY1093" s="52">
        <f t="shared" si="260"/>
        <v>0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46" t="s">
        <v>247</v>
      </c>
      <c r="BT1093" s="45" t="e">
        <f>F1093</f>
        <v>#DIV/0!</v>
      </c>
      <c r="BU1093" s="45">
        <f>L1093</f>
        <v>0</v>
      </c>
      <c r="BV1093" s="45">
        <f>R1093</f>
        <v>0</v>
      </c>
      <c r="BW1093" s="45" t="e">
        <f>X1093</f>
        <v>#DIV/0!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36" t="s">
        <v>113</v>
      </c>
      <c r="B1094" s="737"/>
      <c r="C1094" s="738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str">
        <f t="shared" si="261"/>
        <v>C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e">
        <f t="shared" si="261"/>
        <v>#DIV/0!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str">
        <f t="shared" si="261"/>
        <v>C</v>
      </c>
      <c r="AU1094" s="56" t="str">
        <f t="shared" si="261"/>
        <v>C</v>
      </c>
      <c r="AV1094" s="56" t="str">
        <f t="shared" si="261"/>
        <v>C</v>
      </c>
      <c r="AW1094" s="56" t="str">
        <f t="shared" si="261"/>
        <v>C</v>
      </c>
      <c r="AX1094" s="56" t="str">
        <f t="shared" si="261"/>
        <v>C</v>
      </c>
      <c r="AY1094" s="56" t="str">
        <f t="shared" si="261"/>
        <v>C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47" t="s">
        <v>249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>
        <f>Y1093</f>
        <v>0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48" t="s">
        <v>248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56" t="s">
        <v>252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253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254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255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256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国語３年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よく聞いて、じこしょうかい</v>
      </c>
      <c r="E1108" s="553" t="str">
        <f>$E$8</f>
        <v>どきん</v>
      </c>
      <c r="F1108" s="553" t="str">
        <f>$F$8</f>
        <v>わたしのさいこうの一日</v>
      </c>
      <c r="G1108" s="553" t="str">
        <f>$G$8</f>
        <v>春風をたどって</v>
      </c>
      <c r="H1108" s="553" t="str">
        <f>$H$8</f>
        <v>図書館たんていだん</v>
      </c>
      <c r="I1108" s="553" t="str">
        <f>$I$8</f>
        <v>他</v>
      </c>
      <c r="J1108" s="556" t="str">
        <f>$J$8</f>
        <v>春のくらし</v>
      </c>
      <c r="K1108" s="553" t="str">
        <f>$K$8</f>
        <v>もっと知りたい、友だちのこと</v>
      </c>
      <c r="L1108" s="553" t="str">
        <f>$L$8</f>
        <v>きちんとつたえるために</v>
      </c>
      <c r="M1108" s="553" t="str">
        <f>$M$8</f>
        <v>漢字の音と訓</v>
      </c>
      <c r="N1108" s="553" t="str">
        <f>$N$8</f>
        <v>漢字の広場②</v>
      </c>
      <c r="O1108" s="559">
        <f>$O$8</f>
        <v>0</v>
      </c>
      <c r="P1108" s="553" t="str">
        <f>$P$8</f>
        <v>文様</v>
      </c>
      <c r="Q1108" s="553" t="str">
        <f>$Q$8</f>
        <v>こまを楽しむ</v>
      </c>
      <c r="R1108" s="553" t="str">
        <f>$R$8</f>
        <v>全体と中心</v>
      </c>
      <c r="S1108" s="553" t="str">
        <f>$S$8</f>
        <v>気持ちをこめて、「来てください」</v>
      </c>
      <c r="T1108" s="553">
        <f>$T$8</f>
        <v>0</v>
      </c>
      <c r="U1108" s="553">
        <f>$U$8</f>
        <v>0</v>
      </c>
      <c r="V1108" s="556" t="str">
        <f>$V$8</f>
        <v>漢字の広場③</v>
      </c>
      <c r="W1108" s="553" t="str">
        <f>$W$8</f>
        <v>まいごのかぎ</v>
      </c>
      <c r="X1108" s="553" t="str">
        <f>$X$8</f>
        <v>俳句を楽しもう</v>
      </c>
      <c r="Y1108" s="553" t="str">
        <f>$Y$8</f>
        <v>こそあど言葉を使いこなそう</v>
      </c>
      <c r="Z1108" s="553">
        <f>$Z$8</f>
        <v>0</v>
      </c>
      <c r="AA1108" s="559">
        <f>$AA$8</f>
        <v>0</v>
      </c>
      <c r="AB1108" s="553" t="str">
        <f>$AB$8</f>
        <v>引用するとき</v>
      </c>
      <c r="AC1108" s="553" t="str">
        <f>$AC$8</f>
        <v>仕事のくふう、見つけたよ</v>
      </c>
      <c r="AD1108" s="553" t="str">
        <f>$AD$8</f>
        <v>符号など</v>
      </c>
      <c r="AE1108" s="553" t="str">
        <f>$AE$8</f>
        <v>夏のくらし</v>
      </c>
      <c r="AF1108" s="553" t="str">
        <f>$AF$8</f>
        <v>本で知ったことをクイズにしよう</v>
      </c>
      <c r="AG1108" s="553" t="str">
        <f>$AG$8</f>
        <v>他</v>
      </c>
      <c r="AH1108" s="556" t="str">
        <f>$AH$8</f>
        <v>一学期の漢字テスト</v>
      </c>
      <c r="AI1108" s="553">
        <f>$AI$8</f>
        <v>0</v>
      </c>
      <c r="AJ1108" s="553">
        <f>$AJ$8</f>
        <v>0</v>
      </c>
      <c r="AK1108" s="553">
        <f>$AK$8</f>
        <v>0</v>
      </c>
      <c r="AL1108" s="553">
        <f>$AL$8</f>
        <v>0</v>
      </c>
      <c r="AM1108" s="559">
        <f>$AM$8</f>
        <v>0</v>
      </c>
      <c r="AN1108" s="553">
        <f>$AN$8</f>
        <v>0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領域別国語テスト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263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263"/>
        <v>思判表</v>
      </c>
      <c r="O1119" s="717" t="str">
        <f t="shared" si="263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263"/>
        <v>思判表</v>
      </c>
      <c r="U1119" s="717" t="str">
        <f t="shared" si="263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263"/>
        <v>思判表</v>
      </c>
      <c r="AA1119" s="717" t="str">
        <f t="shared" si="263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263"/>
        <v>思判表</v>
      </c>
      <c r="AG1119" s="717" t="str">
        <f t="shared" si="263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263"/>
        <v>思判表</v>
      </c>
      <c r="AM1119" s="717" t="str">
        <f t="shared" si="263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263"/>
        <v>思判表</v>
      </c>
      <c r="AS1119" s="717" t="str">
        <f t="shared" si="263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263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263"/>
        <v>思判表</v>
      </c>
      <c r="BE1119" s="729" t="str">
        <f t="shared" si="263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70</v>
      </c>
      <c r="E1121" s="123">
        <f t="shared" ref="E1121:BE1121" si="264">E$21</f>
        <v>0</v>
      </c>
      <c r="F1121" s="43">
        <f>F$21</f>
        <v>0</v>
      </c>
      <c r="G1121" s="43">
        <f>G$21</f>
        <v>30</v>
      </c>
      <c r="H1121" s="43">
        <f t="shared" si="264"/>
        <v>30</v>
      </c>
      <c r="I1121" s="43">
        <f t="shared" si="264"/>
        <v>100</v>
      </c>
      <c r="J1121" s="123">
        <f t="shared" si="264"/>
        <v>55</v>
      </c>
      <c r="K1121" s="123">
        <f t="shared" si="264"/>
        <v>40</v>
      </c>
      <c r="L1121" s="43">
        <f t="shared" si="264"/>
        <v>5</v>
      </c>
      <c r="M1121" s="43">
        <f t="shared" si="264"/>
        <v>0</v>
      </c>
      <c r="N1121" s="43">
        <f t="shared" si="264"/>
        <v>45</v>
      </c>
      <c r="O1121" s="43">
        <f t="shared" si="264"/>
        <v>100</v>
      </c>
      <c r="P1121" s="123">
        <f t="shared" si="264"/>
        <v>30</v>
      </c>
      <c r="Q1121" s="43">
        <f t="shared" si="264"/>
        <v>0</v>
      </c>
      <c r="R1121" s="43">
        <f t="shared" si="264"/>
        <v>20</v>
      </c>
      <c r="S1121" s="43">
        <f t="shared" si="264"/>
        <v>50</v>
      </c>
      <c r="T1121" s="43">
        <f t="shared" si="264"/>
        <v>70</v>
      </c>
      <c r="U1121" s="43">
        <f t="shared" si="264"/>
        <v>100</v>
      </c>
      <c r="V1121" s="123">
        <f t="shared" si="264"/>
        <v>75</v>
      </c>
      <c r="W1121" s="123">
        <f t="shared" si="264"/>
        <v>0</v>
      </c>
      <c r="X1121" s="123">
        <f t="shared" si="264"/>
        <v>0</v>
      </c>
      <c r="Y1121" s="43">
        <f t="shared" si="264"/>
        <v>25</v>
      </c>
      <c r="Z1121" s="43">
        <f t="shared" si="264"/>
        <v>25</v>
      </c>
      <c r="AA1121" s="43">
        <f t="shared" si="264"/>
        <v>100</v>
      </c>
      <c r="AB1121" s="123">
        <f t="shared" si="264"/>
        <v>55</v>
      </c>
      <c r="AC1121" s="123">
        <f t="shared" si="264"/>
        <v>0</v>
      </c>
      <c r="AD1121" s="43">
        <f t="shared" si="264"/>
        <v>30</v>
      </c>
      <c r="AE1121" s="43">
        <f t="shared" si="264"/>
        <v>15</v>
      </c>
      <c r="AF1121" s="43">
        <f t="shared" si="264"/>
        <v>45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30</v>
      </c>
      <c r="AU1121" s="43">
        <f t="shared" si="264"/>
        <v>10</v>
      </c>
      <c r="AV1121" s="43">
        <f t="shared" si="264"/>
        <v>20</v>
      </c>
      <c r="AW1121" s="43">
        <f t="shared" si="264"/>
        <v>40</v>
      </c>
      <c r="AX1121" s="43">
        <f t="shared" si="264"/>
        <v>70</v>
      </c>
      <c r="AY1121" s="43">
        <f t="shared" si="264"/>
        <v>100</v>
      </c>
      <c r="AZ1121" s="43">
        <f t="shared" si="264"/>
        <v>415</v>
      </c>
      <c r="BA1121" s="43">
        <f t="shared" si="264"/>
        <v>50</v>
      </c>
      <c r="BB1121" s="43">
        <f t="shared" si="264"/>
        <v>75</v>
      </c>
      <c r="BC1121" s="43">
        <f t="shared" si="264"/>
        <v>160</v>
      </c>
      <c r="BD1121" s="43">
        <f t="shared" si="264"/>
        <v>285</v>
      </c>
      <c r="BE1121" s="44">
        <f t="shared" si="264"/>
        <v>700</v>
      </c>
      <c r="BS1121" s="251" t="s">
        <v>250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49" t="s">
        <v>246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36" t="s">
        <v>105</v>
      </c>
      <c r="B1123" s="737"/>
      <c r="C1123" s="738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>
        <f t="shared" si="266"/>
        <v>0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 t="e">
        <f t="shared" si="266"/>
        <v>#DIV/0!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>
        <f t="shared" si="266"/>
        <v>0</v>
      </c>
      <c r="AU1123" s="52">
        <f t="shared" si="266"/>
        <v>0</v>
      </c>
      <c r="AV1123" s="52">
        <f t="shared" si="266"/>
        <v>0</v>
      </c>
      <c r="AW1123" s="52">
        <f t="shared" si="266"/>
        <v>0</v>
      </c>
      <c r="AX1123" s="52">
        <f t="shared" si="266"/>
        <v>0</v>
      </c>
      <c r="AY1123" s="52">
        <f t="shared" si="266"/>
        <v>0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46" t="s">
        <v>247</v>
      </c>
      <c r="BT1123" s="45" t="e">
        <f>F1123</f>
        <v>#DIV/0!</v>
      </c>
      <c r="BU1123" s="45">
        <f>L1123</f>
        <v>0</v>
      </c>
      <c r="BV1123" s="45">
        <f>R1123</f>
        <v>0</v>
      </c>
      <c r="BW1123" s="45" t="e">
        <f>X1123</f>
        <v>#DIV/0!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36" t="s">
        <v>113</v>
      </c>
      <c r="B1124" s="737"/>
      <c r="C1124" s="738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str">
        <f t="shared" si="267"/>
        <v>C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e">
        <f t="shared" si="267"/>
        <v>#DIV/0!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str">
        <f t="shared" si="267"/>
        <v>C</v>
      </c>
      <c r="AU1124" s="56" t="str">
        <f t="shared" si="267"/>
        <v>C</v>
      </c>
      <c r="AV1124" s="56" t="str">
        <f t="shared" si="267"/>
        <v>C</v>
      </c>
      <c r="AW1124" s="56" t="str">
        <f t="shared" si="267"/>
        <v>C</v>
      </c>
      <c r="AX1124" s="56" t="str">
        <f t="shared" si="267"/>
        <v>C</v>
      </c>
      <c r="AY1124" s="56" t="str">
        <f t="shared" si="267"/>
        <v>C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47" t="s">
        <v>249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>
        <f>Y1123</f>
        <v>0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48" t="s">
        <v>248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56" t="s">
        <v>252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253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254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255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256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国語３年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よく聞いて、じこしょうかい</v>
      </c>
      <c r="E1138" s="553" t="str">
        <f>$E$8</f>
        <v>どきん</v>
      </c>
      <c r="F1138" s="553" t="str">
        <f>$F$8</f>
        <v>わたしのさいこうの一日</v>
      </c>
      <c r="G1138" s="553" t="str">
        <f>$G$8</f>
        <v>春風をたどって</v>
      </c>
      <c r="H1138" s="553" t="str">
        <f>$H$8</f>
        <v>図書館たんていだん</v>
      </c>
      <c r="I1138" s="553" t="str">
        <f>$I$8</f>
        <v>他</v>
      </c>
      <c r="J1138" s="556" t="str">
        <f>$J$8</f>
        <v>春のくらし</v>
      </c>
      <c r="K1138" s="553" t="str">
        <f>$K$8</f>
        <v>もっと知りたい、友だちのこと</v>
      </c>
      <c r="L1138" s="553" t="str">
        <f>$L$8</f>
        <v>きちんとつたえるために</v>
      </c>
      <c r="M1138" s="553" t="str">
        <f>$M$8</f>
        <v>漢字の音と訓</v>
      </c>
      <c r="N1138" s="553" t="str">
        <f>$N$8</f>
        <v>漢字の広場②</v>
      </c>
      <c r="O1138" s="559">
        <f>$O$8</f>
        <v>0</v>
      </c>
      <c r="P1138" s="553" t="str">
        <f>$P$8</f>
        <v>文様</v>
      </c>
      <c r="Q1138" s="553" t="str">
        <f>$Q$8</f>
        <v>こまを楽しむ</v>
      </c>
      <c r="R1138" s="553" t="str">
        <f>$R$8</f>
        <v>全体と中心</v>
      </c>
      <c r="S1138" s="553" t="str">
        <f>$S$8</f>
        <v>気持ちをこめて、「来てください」</v>
      </c>
      <c r="T1138" s="553">
        <f>$T$8</f>
        <v>0</v>
      </c>
      <c r="U1138" s="553">
        <f>$U$8</f>
        <v>0</v>
      </c>
      <c r="V1138" s="556" t="str">
        <f>$V$8</f>
        <v>漢字の広場③</v>
      </c>
      <c r="W1138" s="553" t="str">
        <f>$W$8</f>
        <v>まいごのかぎ</v>
      </c>
      <c r="X1138" s="553" t="str">
        <f>$X$8</f>
        <v>俳句を楽しもう</v>
      </c>
      <c r="Y1138" s="553" t="str">
        <f>$Y$8</f>
        <v>こそあど言葉を使いこなそう</v>
      </c>
      <c r="Z1138" s="553">
        <f>$Z$8</f>
        <v>0</v>
      </c>
      <c r="AA1138" s="559">
        <f>$AA$8</f>
        <v>0</v>
      </c>
      <c r="AB1138" s="553" t="str">
        <f>$AB$8</f>
        <v>引用するとき</v>
      </c>
      <c r="AC1138" s="553" t="str">
        <f>$AC$8</f>
        <v>仕事のくふう、見つけたよ</v>
      </c>
      <c r="AD1138" s="553" t="str">
        <f>$AD$8</f>
        <v>符号など</v>
      </c>
      <c r="AE1138" s="553" t="str">
        <f>$AE$8</f>
        <v>夏のくらし</v>
      </c>
      <c r="AF1138" s="553" t="str">
        <f>$AF$8</f>
        <v>本で知ったことをクイズにしよう</v>
      </c>
      <c r="AG1138" s="553" t="str">
        <f>$AG$8</f>
        <v>他</v>
      </c>
      <c r="AH1138" s="556" t="str">
        <f>$AH$8</f>
        <v>一学期の漢字テスト</v>
      </c>
      <c r="AI1138" s="553">
        <f>$AI$8</f>
        <v>0</v>
      </c>
      <c r="AJ1138" s="553">
        <f>$AJ$8</f>
        <v>0</v>
      </c>
      <c r="AK1138" s="553">
        <f>$AK$8</f>
        <v>0</v>
      </c>
      <c r="AL1138" s="553">
        <f>$AL$8</f>
        <v>0</v>
      </c>
      <c r="AM1138" s="559">
        <f>$AM$8</f>
        <v>0</v>
      </c>
      <c r="AN1138" s="553">
        <f>$AN$8</f>
        <v>0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領域別国語テスト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269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269"/>
        <v>思判表</v>
      </c>
      <c r="O1149" s="717" t="str">
        <f t="shared" si="269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269"/>
        <v>思判表</v>
      </c>
      <c r="U1149" s="717" t="str">
        <f t="shared" si="269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269"/>
        <v>思判表</v>
      </c>
      <c r="AA1149" s="717" t="str">
        <f t="shared" si="269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269"/>
        <v>思判表</v>
      </c>
      <c r="AG1149" s="717" t="str">
        <f t="shared" si="269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269"/>
        <v>思判表</v>
      </c>
      <c r="AM1149" s="717" t="str">
        <f t="shared" si="269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269"/>
        <v>思判表</v>
      </c>
      <c r="AS1149" s="717" t="str">
        <f t="shared" si="269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269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269"/>
        <v>思判表</v>
      </c>
      <c r="BE1149" s="729" t="str">
        <f t="shared" si="269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70</v>
      </c>
      <c r="E1151" s="123">
        <f t="shared" ref="E1151:BE1151" si="270">E$21</f>
        <v>0</v>
      </c>
      <c r="F1151" s="43">
        <f>F$21</f>
        <v>0</v>
      </c>
      <c r="G1151" s="43">
        <f>G$21</f>
        <v>30</v>
      </c>
      <c r="H1151" s="43">
        <f t="shared" si="270"/>
        <v>30</v>
      </c>
      <c r="I1151" s="43">
        <f t="shared" si="270"/>
        <v>100</v>
      </c>
      <c r="J1151" s="123">
        <f t="shared" si="270"/>
        <v>55</v>
      </c>
      <c r="K1151" s="123">
        <f t="shared" si="270"/>
        <v>40</v>
      </c>
      <c r="L1151" s="43">
        <f t="shared" si="270"/>
        <v>5</v>
      </c>
      <c r="M1151" s="43">
        <f t="shared" si="270"/>
        <v>0</v>
      </c>
      <c r="N1151" s="43">
        <f t="shared" si="270"/>
        <v>45</v>
      </c>
      <c r="O1151" s="43">
        <f t="shared" si="270"/>
        <v>100</v>
      </c>
      <c r="P1151" s="123">
        <f t="shared" si="270"/>
        <v>30</v>
      </c>
      <c r="Q1151" s="43">
        <f t="shared" si="270"/>
        <v>0</v>
      </c>
      <c r="R1151" s="43">
        <f t="shared" si="270"/>
        <v>20</v>
      </c>
      <c r="S1151" s="43">
        <f t="shared" si="270"/>
        <v>50</v>
      </c>
      <c r="T1151" s="43">
        <f t="shared" si="270"/>
        <v>70</v>
      </c>
      <c r="U1151" s="43">
        <f t="shared" si="270"/>
        <v>100</v>
      </c>
      <c r="V1151" s="123">
        <f t="shared" si="270"/>
        <v>75</v>
      </c>
      <c r="W1151" s="123">
        <f t="shared" si="270"/>
        <v>0</v>
      </c>
      <c r="X1151" s="123">
        <f t="shared" si="270"/>
        <v>0</v>
      </c>
      <c r="Y1151" s="43">
        <f t="shared" si="270"/>
        <v>25</v>
      </c>
      <c r="Z1151" s="43">
        <f t="shared" si="270"/>
        <v>25</v>
      </c>
      <c r="AA1151" s="43">
        <f t="shared" si="270"/>
        <v>100</v>
      </c>
      <c r="AB1151" s="123">
        <f t="shared" si="270"/>
        <v>55</v>
      </c>
      <c r="AC1151" s="123">
        <f t="shared" si="270"/>
        <v>0</v>
      </c>
      <c r="AD1151" s="43">
        <f t="shared" si="270"/>
        <v>30</v>
      </c>
      <c r="AE1151" s="43">
        <f t="shared" si="270"/>
        <v>15</v>
      </c>
      <c r="AF1151" s="43">
        <f t="shared" si="270"/>
        <v>45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30</v>
      </c>
      <c r="AU1151" s="43">
        <f t="shared" si="270"/>
        <v>10</v>
      </c>
      <c r="AV1151" s="43">
        <f t="shared" si="270"/>
        <v>20</v>
      </c>
      <c r="AW1151" s="43">
        <f t="shared" si="270"/>
        <v>40</v>
      </c>
      <c r="AX1151" s="43">
        <f t="shared" si="270"/>
        <v>70</v>
      </c>
      <c r="AY1151" s="43">
        <f t="shared" si="270"/>
        <v>100</v>
      </c>
      <c r="AZ1151" s="43">
        <f t="shared" si="270"/>
        <v>415</v>
      </c>
      <c r="BA1151" s="43">
        <f t="shared" si="270"/>
        <v>50</v>
      </c>
      <c r="BB1151" s="43">
        <f t="shared" si="270"/>
        <v>75</v>
      </c>
      <c r="BC1151" s="43">
        <f t="shared" si="270"/>
        <v>160</v>
      </c>
      <c r="BD1151" s="43">
        <f t="shared" si="270"/>
        <v>285</v>
      </c>
      <c r="BE1151" s="44">
        <f t="shared" si="270"/>
        <v>700</v>
      </c>
      <c r="BS1151" s="251" t="s">
        <v>250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49" t="s">
        <v>246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36" t="s">
        <v>105</v>
      </c>
      <c r="B1153" s="737"/>
      <c r="C1153" s="738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>
        <f t="shared" si="272"/>
        <v>0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 t="e">
        <f t="shared" si="272"/>
        <v>#DIV/0!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>
        <f t="shared" si="272"/>
        <v>0</v>
      </c>
      <c r="AU1153" s="52">
        <f t="shared" si="272"/>
        <v>0</v>
      </c>
      <c r="AV1153" s="52">
        <f t="shared" si="272"/>
        <v>0</v>
      </c>
      <c r="AW1153" s="52">
        <f t="shared" si="272"/>
        <v>0</v>
      </c>
      <c r="AX1153" s="52">
        <f t="shared" si="272"/>
        <v>0</v>
      </c>
      <c r="AY1153" s="52">
        <f t="shared" si="272"/>
        <v>0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46" t="s">
        <v>247</v>
      </c>
      <c r="BT1153" s="45" t="e">
        <f>F1153</f>
        <v>#DIV/0!</v>
      </c>
      <c r="BU1153" s="45">
        <f>L1153</f>
        <v>0</v>
      </c>
      <c r="BV1153" s="45">
        <f>R1153</f>
        <v>0</v>
      </c>
      <c r="BW1153" s="45" t="e">
        <f>X1153</f>
        <v>#DIV/0!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36" t="s">
        <v>113</v>
      </c>
      <c r="B1154" s="737"/>
      <c r="C1154" s="738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str">
        <f t="shared" si="273"/>
        <v>C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e">
        <f t="shared" si="273"/>
        <v>#DIV/0!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str">
        <f t="shared" si="273"/>
        <v>C</v>
      </c>
      <c r="AU1154" s="56" t="str">
        <f t="shared" si="273"/>
        <v>C</v>
      </c>
      <c r="AV1154" s="56" t="str">
        <f t="shared" si="273"/>
        <v>C</v>
      </c>
      <c r="AW1154" s="56" t="str">
        <f t="shared" si="273"/>
        <v>C</v>
      </c>
      <c r="AX1154" s="56" t="str">
        <f t="shared" si="273"/>
        <v>C</v>
      </c>
      <c r="AY1154" s="56" t="str">
        <f t="shared" si="273"/>
        <v>C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47" t="s">
        <v>249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>
        <f>Y1153</f>
        <v>0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48" t="s">
        <v>248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56" t="s">
        <v>252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253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254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255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256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国語３年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よく聞いて、じこしょうかい</v>
      </c>
      <c r="E1168" s="553" t="str">
        <f>$E$8</f>
        <v>どきん</v>
      </c>
      <c r="F1168" s="553" t="str">
        <f>$F$8</f>
        <v>わたしのさいこうの一日</v>
      </c>
      <c r="G1168" s="553" t="str">
        <f>$G$8</f>
        <v>春風をたどって</v>
      </c>
      <c r="H1168" s="553" t="str">
        <f>$H$8</f>
        <v>図書館たんていだん</v>
      </c>
      <c r="I1168" s="553" t="str">
        <f>$I$8</f>
        <v>他</v>
      </c>
      <c r="J1168" s="556" t="str">
        <f>$J$8</f>
        <v>春のくらし</v>
      </c>
      <c r="K1168" s="553" t="str">
        <f>$K$8</f>
        <v>もっと知りたい、友だちのこと</v>
      </c>
      <c r="L1168" s="553" t="str">
        <f>$L$8</f>
        <v>きちんとつたえるために</v>
      </c>
      <c r="M1168" s="553" t="str">
        <f>$M$8</f>
        <v>漢字の音と訓</v>
      </c>
      <c r="N1168" s="553" t="str">
        <f>$N$8</f>
        <v>漢字の広場②</v>
      </c>
      <c r="O1168" s="559">
        <f>$O$8</f>
        <v>0</v>
      </c>
      <c r="P1168" s="553" t="str">
        <f>$P$8</f>
        <v>文様</v>
      </c>
      <c r="Q1168" s="553" t="str">
        <f>$Q$8</f>
        <v>こまを楽しむ</v>
      </c>
      <c r="R1168" s="553" t="str">
        <f>$R$8</f>
        <v>全体と中心</v>
      </c>
      <c r="S1168" s="553" t="str">
        <f>$S$8</f>
        <v>気持ちをこめて、「来てください」</v>
      </c>
      <c r="T1168" s="553">
        <f>$T$8</f>
        <v>0</v>
      </c>
      <c r="U1168" s="553">
        <f>$U$8</f>
        <v>0</v>
      </c>
      <c r="V1168" s="556" t="str">
        <f>$V$8</f>
        <v>漢字の広場③</v>
      </c>
      <c r="W1168" s="553" t="str">
        <f>$W$8</f>
        <v>まいごのかぎ</v>
      </c>
      <c r="X1168" s="553" t="str">
        <f>$X$8</f>
        <v>俳句を楽しもう</v>
      </c>
      <c r="Y1168" s="553" t="str">
        <f>$Y$8</f>
        <v>こそあど言葉を使いこなそう</v>
      </c>
      <c r="Z1168" s="553">
        <f>$Z$8</f>
        <v>0</v>
      </c>
      <c r="AA1168" s="559">
        <f>$AA$8</f>
        <v>0</v>
      </c>
      <c r="AB1168" s="553" t="str">
        <f>$AB$8</f>
        <v>引用するとき</v>
      </c>
      <c r="AC1168" s="553" t="str">
        <f>$AC$8</f>
        <v>仕事のくふう、見つけたよ</v>
      </c>
      <c r="AD1168" s="553" t="str">
        <f>$AD$8</f>
        <v>符号など</v>
      </c>
      <c r="AE1168" s="553" t="str">
        <f>$AE$8</f>
        <v>夏のくらし</v>
      </c>
      <c r="AF1168" s="553" t="str">
        <f>$AF$8</f>
        <v>本で知ったことをクイズにしよう</v>
      </c>
      <c r="AG1168" s="553" t="str">
        <f>$AG$8</f>
        <v>他</v>
      </c>
      <c r="AH1168" s="556" t="str">
        <f>$AH$8</f>
        <v>一学期の漢字テスト</v>
      </c>
      <c r="AI1168" s="553">
        <f>$AI$8</f>
        <v>0</v>
      </c>
      <c r="AJ1168" s="553">
        <f>$AJ$8</f>
        <v>0</v>
      </c>
      <c r="AK1168" s="553">
        <f>$AK$8</f>
        <v>0</v>
      </c>
      <c r="AL1168" s="553">
        <f>$AL$8</f>
        <v>0</v>
      </c>
      <c r="AM1168" s="559">
        <f>$AM$8</f>
        <v>0</v>
      </c>
      <c r="AN1168" s="553">
        <f>$AN$8</f>
        <v>0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領域別国語テスト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275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275"/>
        <v>思判表</v>
      </c>
      <c r="O1179" s="717" t="str">
        <f t="shared" si="275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275"/>
        <v>思判表</v>
      </c>
      <c r="U1179" s="717" t="str">
        <f t="shared" si="275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275"/>
        <v>思判表</v>
      </c>
      <c r="AA1179" s="717" t="str">
        <f t="shared" si="275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275"/>
        <v>思判表</v>
      </c>
      <c r="AG1179" s="717" t="str">
        <f t="shared" si="275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275"/>
        <v>思判表</v>
      </c>
      <c r="AM1179" s="717" t="str">
        <f t="shared" si="275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275"/>
        <v>思判表</v>
      </c>
      <c r="AS1179" s="717" t="str">
        <f t="shared" si="275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275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275"/>
        <v>思判表</v>
      </c>
      <c r="BE1179" s="729" t="str">
        <f t="shared" si="275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70</v>
      </c>
      <c r="E1181" s="123">
        <f t="shared" ref="E1181:BE1181" si="276">E$21</f>
        <v>0</v>
      </c>
      <c r="F1181" s="43">
        <f>F$21</f>
        <v>0</v>
      </c>
      <c r="G1181" s="43">
        <f>G$21</f>
        <v>30</v>
      </c>
      <c r="H1181" s="43">
        <f t="shared" si="276"/>
        <v>30</v>
      </c>
      <c r="I1181" s="43">
        <f t="shared" si="276"/>
        <v>100</v>
      </c>
      <c r="J1181" s="123">
        <f t="shared" si="276"/>
        <v>55</v>
      </c>
      <c r="K1181" s="123">
        <f t="shared" si="276"/>
        <v>40</v>
      </c>
      <c r="L1181" s="43">
        <f t="shared" si="276"/>
        <v>5</v>
      </c>
      <c r="M1181" s="43">
        <f t="shared" si="276"/>
        <v>0</v>
      </c>
      <c r="N1181" s="43">
        <f t="shared" si="276"/>
        <v>45</v>
      </c>
      <c r="O1181" s="43">
        <f t="shared" si="276"/>
        <v>100</v>
      </c>
      <c r="P1181" s="123">
        <f t="shared" si="276"/>
        <v>30</v>
      </c>
      <c r="Q1181" s="43">
        <f t="shared" si="276"/>
        <v>0</v>
      </c>
      <c r="R1181" s="43">
        <f t="shared" si="276"/>
        <v>20</v>
      </c>
      <c r="S1181" s="43">
        <f t="shared" si="276"/>
        <v>50</v>
      </c>
      <c r="T1181" s="43">
        <f t="shared" si="276"/>
        <v>70</v>
      </c>
      <c r="U1181" s="43">
        <f t="shared" si="276"/>
        <v>100</v>
      </c>
      <c r="V1181" s="123">
        <f t="shared" si="276"/>
        <v>75</v>
      </c>
      <c r="W1181" s="123">
        <f t="shared" si="276"/>
        <v>0</v>
      </c>
      <c r="X1181" s="123">
        <f t="shared" si="276"/>
        <v>0</v>
      </c>
      <c r="Y1181" s="43">
        <f t="shared" si="276"/>
        <v>25</v>
      </c>
      <c r="Z1181" s="43">
        <f t="shared" si="276"/>
        <v>25</v>
      </c>
      <c r="AA1181" s="43">
        <f t="shared" si="276"/>
        <v>100</v>
      </c>
      <c r="AB1181" s="123">
        <f t="shared" si="276"/>
        <v>55</v>
      </c>
      <c r="AC1181" s="123">
        <f t="shared" si="276"/>
        <v>0</v>
      </c>
      <c r="AD1181" s="43">
        <f t="shared" si="276"/>
        <v>30</v>
      </c>
      <c r="AE1181" s="43">
        <f t="shared" si="276"/>
        <v>15</v>
      </c>
      <c r="AF1181" s="43">
        <f t="shared" si="276"/>
        <v>45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30</v>
      </c>
      <c r="AU1181" s="43">
        <f t="shared" si="276"/>
        <v>10</v>
      </c>
      <c r="AV1181" s="43">
        <f t="shared" si="276"/>
        <v>20</v>
      </c>
      <c r="AW1181" s="43">
        <f t="shared" si="276"/>
        <v>40</v>
      </c>
      <c r="AX1181" s="43">
        <f t="shared" si="276"/>
        <v>70</v>
      </c>
      <c r="AY1181" s="43">
        <f t="shared" si="276"/>
        <v>100</v>
      </c>
      <c r="AZ1181" s="43">
        <f t="shared" si="276"/>
        <v>415</v>
      </c>
      <c r="BA1181" s="43">
        <f t="shared" si="276"/>
        <v>50</v>
      </c>
      <c r="BB1181" s="43">
        <f t="shared" si="276"/>
        <v>75</v>
      </c>
      <c r="BC1181" s="43">
        <f t="shared" si="276"/>
        <v>160</v>
      </c>
      <c r="BD1181" s="43">
        <f t="shared" si="276"/>
        <v>285</v>
      </c>
      <c r="BE1181" s="44">
        <f t="shared" si="276"/>
        <v>700</v>
      </c>
      <c r="BS1181" s="251" t="s">
        <v>250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49" t="s">
        <v>246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36" t="s">
        <v>105</v>
      </c>
      <c r="B1183" s="737"/>
      <c r="C1183" s="738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>
        <f t="shared" si="278"/>
        <v>0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 t="e">
        <f t="shared" si="278"/>
        <v>#DIV/0!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>
        <f t="shared" si="278"/>
        <v>0</v>
      </c>
      <c r="AU1183" s="52">
        <f t="shared" si="278"/>
        <v>0</v>
      </c>
      <c r="AV1183" s="52">
        <f t="shared" si="278"/>
        <v>0</v>
      </c>
      <c r="AW1183" s="52">
        <f t="shared" si="278"/>
        <v>0</v>
      </c>
      <c r="AX1183" s="52">
        <f t="shared" si="278"/>
        <v>0</v>
      </c>
      <c r="AY1183" s="52">
        <f t="shared" si="278"/>
        <v>0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46" t="s">
        <v>247</v>
      </c>
      <c r="BT1183" s="45" t="e">
        <f>F1183</f>
        <v>#DIV/0!</v>
      </c>
      <c r="BU1183" s="45">
        <f>L1183</f>
        <v>0</v>
      </c>
      <c r="BV1183" s="45">
        <f>R1183</f>
        <v>0</v>
      </c>
      <c r="BW1183" s="45" t="e">
        <f>X1183</f>
        <v>#DIV/0!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36" t="s">
        <v>113</v>
      </c>
      <c r="B1184" s="737"/>
      <c r="C1184" s="738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str">
        <f t="shared" si="279"/>
        <v>C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e">
        <f t="shared" si="279"/>
        <v>#DIV/0!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str">
        <f t="shared" si="279"/>
        <v>C</v>
      </c>
      <c r="AU1184" s="56" t="str">
        <f t="shared" si="279"/>
        <v>C</v>
      </c>
      <c r="AV1184" s="56" t="str">
        <f t="shared" si="279"/>
        <v>C</v>
      </c>
      <c r="AW1184" s="56" t="str">
        <f t="shared" si="279"/>
        <v>C</v>
      </c>
      <c r="AX1184" s="56" t="str">
        <f t="shared" si="279"/>
        <v>C</v>
      </c>
      <c r="AY1184" s="56" t="str">
        <f t="shared" si="279"/>
        <v>C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47" t="s">
        <v>249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>
        <f>Y1183</f>
        <v>0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48" t="s">
        <v>248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56" t="s">
        <v>252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253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254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255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256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国語３年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よく聞いて、じこしょうかい</v>
      </c>
      <c r="E1198" s="553" t="str">
        <f>$E$8</f>
        <v>どきん</v>
      </c>
      <c r="F1198" s="553" t="str">
        <f>$F$8</f>
        <v>わたしのさいこうの一日</v>
      </c>
      <c r="G1198" s="553" t="str">
        <f>$G$8</f>
        <v>春風をたどって</v>
      </c>
      <c r="H1198" s="553" t="str">
        <f>$H$8</f>
        <v>図書館たんていだん</v>
      </c>
      <c r="I1198" s="553" t="str">
        <f>$I$8</f>
        <v>他</v>
      </c>
      <c r="J1198" s="556" t="str">
        <f>$J$8</f>
        <v>春のくらし</v>
      </c>
      <c r="K1198" s="553" t="str">
        <f>$K$8</f>
        <v>もっと知りたい、友だちのこと</v>
      </c>
      <c r="L1198" s="553" t="str">
        <f>$L$8</f>
        <v>きちんとつたえるために</v>
      </c>
      <c r="M1198" s="553" t="str">
        <f>$M$8</f>
        <v>漢字の音と訓</v>
      </c>
      <c r="N1198" s="553" t="str">
        <f>$N$8</f>
        <v>漢字の広場②</v>
      </c>
      <c r="O1198" s="559">
        <f>$O$8</f>
        <v>0</v>
      </c>
      <c r="P1198" s="553" t="str">
        <f>$P$8</f>
        <v>文様</v>
      </c>
      <c r="Q1198" s="553" t="str">
        <f>$Q$8</f>
        <v>こまを楽しむ</v>
      </c>
      <c r="R1198" s="553" t="str">
        <f>$R$8</f>
        <v>全体と中心</v>
      </c>
      <c r="S1198" s="553" t="str">
        <f>$S$8</f>
        <v>気持ちをこめて、「来てください」</v>
      </c>
      <c r="T1198" s="553">
        <f>$T$8</f>
        <v>0</v>
      </c>
      <c r="U1198" s="553">
        <f>$U$8</f>
        <v>0</v>
      </c>
      <c r="V1198" s="556" t="str">
        <f>$V$8</f>
        <v>漢字の広場③</v>
      </c>
      <c r="W1198" s="553" t="str">
        <f>$W$8</f>
        <v>まいごのかぎ</v>
      </c>
      <c r="X1198" s="553" t="str">
        <f>$X$8</f>
        <v>俳句を楽しもう</v>
      </c>
      <c r="Y1198" s="553" t="str">
        <f>$Y$8</f>
        <v>こそあど言葉を使いこなそう</v>
      </c>
      <c r="Z1198" s="553">
        <f>$Z$8</f>
        <v>0</v>
      </c>
      <c r="AA1198" s="559">
        <f>$AA$8</f>
        <v>0</v>
      </c>
      <c r="AB1198" s="553" t="str">
        <f>$AB$8</f>
        <v>引用するとき</v>
      </c>
      <c r="AC1198" s="553" t="str">
        <f>$AC$8</f>
        <v>仕事のくふう、見つけたよ</v>
      </c>
      <c r="AD1198" s="553" t="str">
        <f>$AD$8</f>
        <v>符号など</v>
      </c>
      <c r="AE1198" s="553" t="str">
        <f>$AE$8</f>
        <v>夏のくらし</v>
      </c>
      <c r="AF1198" s="553" t="str">
        <f>$AF$8</f>
        <v>本で知ったことをクイズにしよう</v>
      </c>
      <c r="AG1198" s="553" t="str">
        <f>$AG$8</f>
        <v>他</v>
      </c>
      <c r="AH1198" s="556" t="str">
        <f>$AH$8</f>
        <v>一学期の漢字テスト</v>
      </c>
      <c r="AI1198" s="553">
        <f>$AI$8</f>
        <v>0</v>
      </c>
      <c r="AJ1198" s="553">
        <f>$AJ$8</f>
        <v>0</v>
      </c>
      <c r="AK1198" s="553">
        <f>$AK$8</f>
        <v>0</v>
      </c>
      <c r="AL1198" s="553">
        <f>$AL$8</f>
        <v>0</v>
      </c>
      <c r="AM1198" s="559">
        <f>$AM$8</f>
        <v>0</v>
      </c>
      <c r="AN1198" s="553">
        <f>$AN$8</f>
        <v>0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領域別国語テスト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281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281"/>
        <v>思判表</v>
      </c>
      <c r="O1209" s="717" t="str">
        <f t="shared" si="281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281"/>
        <v>思判表</v>
      </c>
      <c r="U1209" s="717" t="str">
        <f t="shared" si="281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281"/>
        <v>思判表</v>
      </c>
      <c r="AA1209" s="717" t="str">
        <f t="shared" si="281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281"/>
        <v>思判表</v>
      </c>
      <c r="AG1209" s="717" t="str">
        <f t="shared" si="281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281"/>
        <v>思判表</v>
      </c>
      <c r="AM1209" s="717" t="str">
        <f t="shared" si="281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281"/>
        <v>思判表</v>
      </c>
      <c r="AS1209" s="717" t="str">
        <f t="shared" si="281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281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281"/>
        <v>思判表</v>
      </c>
      <c r="BE1209" s="729" t="str">
        <f t="shared" si="281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70</v>
      </c>
      <c r="E1211" s="123">
        <f t="shared" ref="E1211:BE1211" si="282">E$21</f>
        <v>0</v>
      </c>
      <c r="F1211" s="43">
        <f>F$21</f>
        <v>0</v>
      </c>
      <c r="G1211" s="43">
        <f>G$21</f>
        <v>30</v>
      </c>
      <c r="H1211" s="43">
        <f t="shared" si="282"/>
        <v>30</v>
      </c>
      <c r="I1211" s="43">
        <f t="shared" si="282"/>
        <v>100</v>
      </c>
      <c r="J1211" s="123">
        <f t="shared" si="282"/>
        <v>55</v>
      </c>
      <c r="K1211" s="123">
        <f t="shared" si="282"/>
        <v>40</v>
      </c>
      <c r="L1211" s="43">
        <f t="shared" si="282"/>
        <v>5</v>
      </c>
      <c r="M1211" s="43">
        <f t="shared" si="282"/>
        <v>0</v>
      </c>
      <c r="N1211" s="43">
        <f t="shared" si="282"/>
        <v>45</v>
      </c>
      <c r="O1211" s="43">
        <f t="shared" si="282"/>
        <v>100</v>
      </c>
      <c r="P1211" s="123">
        <f t="shared" si="282"/>
        <v>30</v>
      </c>
      <c r="Q1211" s="43">
        <f t="shared" si="282"/>
        <v>0</v>
      </c>
      <c r="R1211" s="43">
        <f t="shared" si="282"/>
        <v>20</v>
      </c>
      <c r="S1211" s="43">
        <f t="shared" si="282"/>
        <v>50</v>
      </c>
      <c r="T1211" s="43">
        <f t="shared" si="282"/>
        <v>70</v>
      </c>
      <c r="U1211" s="43">
        <f t="shared" si="282"/>
        <v>100</v>
      </c>
      <c r="V1211" s="123">
        <f t="shared" si="282"/>
        <v>75</v>
      </c>
      <c r="W1211" s="123">
        <f t="shared" si="282"/>
        <v>0</v>
      </c>
      <c r="X1211" s="123">
        <f t="shared" si="282"/>
        <v>0</v>
      </c>
      <c r="Y1211" s="43">
        <f t="shared" si="282"/>
        <v>25</v>
      </c>
      <c r="Z1211" s="43">
        <f t="shared" si="282"/>
        <v>25</v>
      </c>
      <c r="AA1211" s="43">
        <f t="shared" si="282"/>
        <v>100</v>
      </c>
      <c r="AB1211" s="123">
        <f t="shared" si="282"/>
        <v>55</v>
      </c>
      <c r="AC1211" s="123">
        <f t="shared" si="282"/>
        <v>0</v>
      </c>
      <c r="AD1211" s="43">
        <f t="shared" si="282"/>
        <v>30</v>
      </c>
      <c r="AE1211" s="43">
        <f t="shared" si="282"/>
        <v>15</v>
      </c>
      <c r="AF1211" s="43">
        <f t="shared" si="282"/>
        <v>45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30</v>
      </c>
      <c r="AU1211" s="43">
        <f t="shared" si="282"/>
        <v>10</v>
      </c>
      <c r="AV1211" s="43">
        <f t="shared" si="282"/>
        <v>20</v>
      </c>
      <c r="AW1211" s="43">
        <f t="shared" si="282"/>
        <v>40</v>
      </c>
      <c r="AX1211" s="43">
        <f t="shared" si="282"/>
        <v>70</v>
      </c>
      <c r="AY1211" s="43">
        <f t="shared" si="282"/>
        <v>100</v>
      </c>
      <c r="AZ1211" s="43">
        <f t="shared" si="282"/>
        <v>415</v>
      </c>
      <c r="BA1211" s="43">
        <f t="shared" si="282"/>
        <v>50</v>
      </c>
      <c r="BB1211" s="43">
        <f t="shared" si="282"/>
        <v>75</v>
      </c>
      <c r="BC1211" s="43">
        <f t="shared" si="282"/>
        <v>160</v>
      </c>
      <c r="BD1211" s="43">
        <f t="shared" si="282"/>
        <v>285</v>
      </c>
      <c r="BE1211" s="44">
        <f t="shared" si="282"/>
        <v>700</v>
      </c>
      <c r="BS1211" s="251" t="s">
        <v>250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49" t="s">
        <v>246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36" t="s">
        <v>105</v>
      </c>
      <c r="B1213" s="737"/>
      <c r="C1213" s="738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>
        <f t="shared" si="284"/>
        <v>0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 t="e">
        <f t="shared" si="284"/>
        <v>#DIV/0!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>
        <f t="shared" si="284"/>
        <v>0</v>
      </c>
      <c r="AU1213" s="52">
        <f t="shared" si="284"/>
        <v>0</v>
      </c>
      <c r="AV1213" s="52">
        <f t="shared" si="284"/>
        <v>0</v>
      </c>
      <c r="AW1213" s="52">
        <f t="shared" si="284"/>
        <v>0</v>
      </c>
      <c r="AX1213" s="52">
        <f t="shared" si="284"/>
        <v>0</v>
      </c>
      <c r="AY1213" s="52">
        <f t="shared" si="284"/>
        <v>0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46" t="s">
        <v>247</v>
      </c>
      <c r="BT1213" s="45" t="e">
        <f>F1213</f>
        <v>#DIV/0!</v>
      </c>
      <c r="BU1213" s="45">
        <f>L1213</f>
        <v>0</v>
      </c>
      <c r="BV1213" s="45">
        <f>R1213</f>
        <v>0</v>
      </c>
      <c r="BW1213" s="45" t="e">
        <f>X1213</f>
        <v>#DIV/0!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36" t="s">
        <v>113</v>
      </c>
      <c r="B1214" s="737"/>
      <c r="C1214" s="738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str">
        <f t="shared" si="285"/>
        <v>C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e">
        <f t="shared" si="285"/>
        <v>#DIV/0!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str">
        <f t="shared" si="285"/>
        <v>C</v>
      </c>
      <c r="AU1214" s="56" t="str">
        <f t="shared" si="285"/>
        <v>C</v>
      </c>
      <c r="AV1214" s="56" t="str">
        <f t="shared" si="285"/>
        <v>C</v>
      </c>
      <c r="AW1214" s="56" t="str">
        <f t="shared" si="285"/>
        <v>C</v>
      </c>
      <c r="AX1214" s="56" t="str">
        <f t="shared" si="285"/>
        <v>C</v>
      </c>
      <c r="AY1214" s="56" t="str">
        <f t="shared" si="285"/>
        <v>C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47" t="s">
        <v>249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>
        <f>Y1213</f>
        <v>0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48" t="s">
        <v>248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56" t="s">
        <v>252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253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254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255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256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国語３年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よく聞いて、じこしょうかい</v>
      </c>
      <c r="E1228" s="553" t="str">
        <f>$E$8</f>
        <v>どきん</v>
      </c>
      <c r="F1228" s="553" t="str">
        <f>$F$8</f>
        <v>わたしのさいこうの一日</v>
      </c>
      <c r="G1228" s="553" t="str">
        <f>$G$8</f>
        <v>春風をたどって</v>
      </c>
      <c r="H1228" s="553" t="str">
        <f>$H$8</f>
        <v>図書館たんていだん</v>
      </c>
      <c r="I1228" s="553" t="str">
        <f>$I$8</f>
        <v>他</v>
      </c>
      <c r="J1228" s="556" t="str">
        <f>$J$8</f>
        <v>春のくらし</v>
      </c>
      <c r="K1228" s="553" t="str">
        <f>$K$8</f>
        <v>もっと知りたい、友だちのこと</v>
      </c>
      <c r="L1228" s="553" t="str">
        <f>$L$8</f>
        <v>きちんとつたえるために</v>
      </c>
      <c r="M1228" s="553" t="str">
        <f>$M$8</f>
        <v>漢字の音と訓</v>
      </c>
      <c r="N1228" s="553" t="str">
        <f>$N$8</f>
        <v>漢字の広場②</v>
      </c>
      <c r="O1228" s="559">
        <f>$O$8</f>
        <v>0</v>
      </c>
      <c r="P1228" s="553" t="str">
        <f>$P$8</f>
        <v>文様</v>
      </c>
      <c r="Q1228" s="553" t="str">
        <f>$Q$8</f>
        <v>こまを楽しむ</v>
      </c>
      <c r="R1228" s="553" t="str">
        <f>$R$8</f>
        <v>全体と中心</v>
      </c>
      <c r="S1228" s="553" t="str">
        <f>$S$8</f>
        <v>気持ちをこめて、「来てください」</v>
      </c>
      <c r="T1228" s="553">
        <f>$T$8</f>
        <v>0</v>
      </c>
      <c r="U1228" s="553">
        <f>$U$8</f>
        <v>0</v>
      </c>
      <c r="V1228" s="556" t="str">
        <f>$V$8</f>
        <v>漢字の広場③</v>
      </c>
      <c r="W1228" s="553" t="str">
        <f>$W$8</f>
        <v>まいごのかぎ</v>
      </c>
      <c r="X1228" s="553" t="str">
        <f>$X$8</f>
        <v>俳句を楽しもう</v>
      </c>
      <c r="Y1228" s="553" t="str">
        <f>$Y$8</f>
        <v>こそあど言葉を使いこなそう</v>
      </c>
      <c r="Z1228" s="553">
        <f>$Z$8</f>
        <v>0</v>
      </c>
      <c r="AA1228" s="559">
        <f>$AA$8</f>
        <v>0</v>
      </c>
      <c r="AB1228" s="553" t="str">
        <f>$AB$8</f>
        <v>引用するとき</v>
      </c>
      <c r="AC1228" s="553" t="str">
        <f>$AC$8</f>
        <v>仕事のくふう、見つけたよ</v>
      </c>
      <c r="AD1228" s="553" t="str">
        <f>$AD$8</f>
        <v>符号など</v>
      </c>
      <c r="AE1228" s="553" t="str">
        <f>$AE$8</f>
        <v>夏のくらし</v>
      </c>
      <c r="AF1228" s="553" t="str">
        <f>$AF$8</f>
        <v>本で知ったことをクイズにしよう</v>
      </c>
      <c r="AG1228" s="553" t="str">
        <f>$AG$8</f>
        <v>他</v>
      </c>
      <c r="AH1228" s="556" t="str">
        <f>$AH$8</f>
        <v>一学期の漢字テスト</v>
      </c>
      <c r="AI1228" s="553">
        <f>$AI$8</f>
        <v>0</v>
      </c>
      <c r="AJ1228" s="553">
        <f>$AJ$8</f>
        <v>0</v>
      </c>
      <c r="AK1228" s="553">
        <f>$AK$8</f>
        <v>0</v>
      </c>
      <c r="AL1228" s="553">
        <f>$AL$8</f>
        <v>0</v>
      </c>
      <c r="AM1228" s="559">
        <f>$AM$8</f>
        <v>0</v>
      </c>
      <c r="AN1228" s="553">
        <f>$AN$8</f>
        <v>0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領域別国語テスト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287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287"/>
        <v>思判表</v>
      </c>
      <c r="O1239" s="717" t="str">
        <f t="shared" si="287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287"/>
        <v>思判表</v>
      </c>
      <c r="U1239" s="717" t="str">
        <f t="shared" si="287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287"/>
        <v>思判表</v>
      </c>
      <c r="AA1239" s="717" t="str">
        <f t="shared" si="287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287"/>
        <v>思判表</v>
      </c>
      <c r="AG1239" s="717" t="str">
        <f t="shared" si="287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287"/>
        <v>思判表</v>
      </c>
      <c r="AM1239" s="717" t="str">
        <f t="shared" si="287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287"/>
        <v>思判表</v>
      </c>
      <c r="AS1239" s="717" t="str">
        <f t="shared" si="287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287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287"/>
        <v>思判表</v>
      </c>
      <c r="BE1239" s="729" t="str">
        <f t="shared" si="287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70</v>
      </c>
      <c r="E1241" s="123">
        <f t="shared" ref="E1241:BE1241" si="288">E$21</f>
        <v>0</v>
      </c>
      <c r="F1241" s="43">
        <f>F$21</f>
        <v>0</v>
      </c>
      <c r="G1241" s="43">
        <f>G$21</f>
        <v>30</v>
      </c>
      <c r="H1241" s="43">
        <f t="shared" si="288"/>
        <v>30</v>
      </c>
      <c r="I1241" s="43">
        <f t="shared" si="288"/>
        <v>100</v>
      </c>
      <c r="J1241" s="123">
        <f t="shared" si="288"/>
        <v>55</v>
      </c>
      <c r="K1241" s="123">
        <f t="shared" si="288"/>
        <v>40</v>
      </c>
      <c r="L1241" s="43">
        <f t="shared" si="288"/>
        <v>5</v>
      </c>
      <c r="M1241" s="43">
        <f t="shared" si="288"/>
        <v>0</v>
      </c>
      <c r="N1241" s="43">
        <f t="shared" si="288"/>
        <v>45</v>
      </c>
      <c r="O1241" s="43">
        <f t="shared" si="288"/>
        <v>100</v>
      </c>
      <c r="P1241" s="123">
        <f t="shared" si="288"/>
        <v>30</v>
      </c>
      <c r="Q1241" s="43">
        <f t="shared" si="288"/>
        <v>0</v>
      </c>
      <c r="R1241" s="43">
        <f t="shared" si="288"/>
        <v>20</v>
      </c>
      <c r="S1241" s="43">
        <f t="shared" si="288"/>
        <v>50</v>
      </c>
      <c r="T1241" s="43">
        <f t="shared" si="288"/>
        <v>70</v>
      </c>
      <c r="U1241" s="43">
        <f t="shared" si="288"/>
        <v>100</v>
      </c>
      <c r="V1241" s="123">
        <f t="shared" si="288"/>
        <v>75</v>
      </c>
      <c r="W1241" s="123">
        <f t="shared" si="288"/>
        <v>0</v>
      </c>
      <c r="X1241" s="123">
        <f t="shared" si="288"/>
        <v>0</v>
      </c>
      <c r="Y1241" s="43">
        <f t="shared" si="288"/>
        <v>25</v>
      </c>
      <c r="Z1241" s="43">
        <f t="shared" si="288"/>
        <v>25</v>
      </c>
      <c r="AA1241" s="43">
        <f t="shared" si="288"/>
        <v>100</v>
      </c>
      <c r="AB1241" s="123">
        <f t="shared" si="288"/>
        <v>55</v>
      </c>
      <c r="AC1241" s="123">
        <f t="shared" si="288"/>
        <v>0</v>
      </c>
      <c r="AD1241" s="43">
        <f t="shared" si="288"/>
        <v>30</v>
      </c>
      <c r="AE1241" s="43">
        <f t="shared" si="288"/>
        <v>15</v>
      </c>
      <c r="AF1241" s="43">
        <f t="shared" si="288"/>
        <v>45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30</v>
      </c>
      <c r="AU1241" s="43">
        <f t="shared" si="288"/>
        <v>10</v>
      </c>
      <c r="AV1241" s="43">
        <f t="shared" si="288"/>
        <v>20</v>
      </c>
      <c r="AW1241" s="43">
        <f t="shared" si="288"/>
        <v>40</v>
      </c>
      <c r="AX1241" s="43">
        <f t="shared" si="288"/>
        <v>70</v>
      </c>
      <c r="AY1241" s="43">
        <f t="shared" si="288"/>
        <v>100</v>
      </c>
      <c r="AZ1241" s="43">
        <f t="shared" si="288"/>
        <v>415</v>
      </c>
      <c r="BA1241" s="43">
        <f t="shared" si="288"/>
        <v>50</v>
      </c>
      <c r="BB1241" s="43">
        <f t="shared" si="288"/>
        <v>75</v>
      </c>
      <c r="BC1241" s="43">
        <f t="shared" si="288"/>
        <v>160</v>
      </c>
      <c r="BD1241" s="43">
        <f t="shared" si="288"/>
        <v>285</v>
      </c>
      <c r="BE1241" s="44">
        <f t="shared" si="288"/>
        <v>700</v>
      </c>
      <c r="BS1241" s="251" t="s">
        <v>250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49" t="s">
        <v>246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36" t="s">
        <v>105</v>
      </c>
      <c r="B1243" s="737"/>
      <c r="C1243" s="738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>
        <f t="shared" si="290"/>
        <v>0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 t="e">
        <f t="shared" si="290"/>
        <v>#DIV/0!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>
        <f t="shared" si="290"/>
        <v>0</v>
      </c>
      <c r="AU1243" s="52">
        <f t="shared" si="290"/>
        <v>0</v>
      </c>
      <c r="AV1243" s="52">
        <f t="shared" si="290"/>
        <v>0</v>
      </c>
      <c r="AW1243" s="52">
        <f t="shared" si="290"/>
        <v>0</v>
      </c>
      <c r="AX1243" s="52">
        <f t="shared" si="290"/>
        <v>0</v>
      </c>
      <c r="AY1243" s="52">
        <f t="shared" si="290"/>
        <v>0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46" t="s">
        <v>247</v>
      </c>
      <c r="BT1243" s="45" t="e">
        <f>F1243</f>
        <v>#DIV/0!</v>
      </c>
      <c r="BU1243" s="45">
        <f>L1243</f>
        <v>0</v>
      </c>
      <c r="BV1243" s="45">
        <f>R1243</f>
        <v>0</v>
      </c>
      <c r="BW1243" s="45" t="e">
        <f>X1243</f>
        <v>#DIV/0!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36" t="s">
        <v>113</v>
      </c>
      <c r="B1244" s="737"/>
      <c r="C1244" s="738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str">
        <f t="shared" si="291"/>
        <v>C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e">
        <f t="shared" si="291"/>
        <v>#DIV/0!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str">
        <f t="shared" si="291"/>
        <v>C</v>
      </c>
      <c r="AU1244" s="56" t="str">
        <f t="shared" si="291"/>
        <v>C</v>
      </c>
      <c r="AV1244" s="56" t="str">
        <f t="shared" si="291"/>
        <v>C</v>
      </c>
      <c r="AW1244" s="56" t="str">
        <f t="shared" si="291"/>
        <v>C</v>
      </c>
      <c r="AX1244" s="56" t="str">
        <f t="shared" si="291"/>
        <v>C</v>
      </c>
      <c r="AY1244" s="56" t="str">
        <f t="shared" si="291"/>
        <v>C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47" t="s">
        <v>249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>
        <f>Y1243</f>
        <v>0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48" t="s">
        <v>248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56" t="s">
        <v>252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253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254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255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256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国語３年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よく聞いて、じこしょうかい</v>
      </c>
      <c r="E1258" s="553" t="str">
        <f>$E$8</f>
        <v>どきん</v>
      </c>
      <c r="F1258" s="553" t="str">
        <f>$F$8</f>
        <v>わたしのさいこうの一日</v>
      </c>
      <c r="G1258" s="553" t="str">
        <f>$G$8</f>
        <v>春風をたどって</v>
      </c>
      <c r="H1258" s="553" t="str">
        <f>$H$8</f>
        <v>図書館たんていだん</v>
      </c>
      <c r="I1258" s="553" t="str">
        <f>$I$8</f>
        <v>他</v>
      </c>
      <c r="J1258" s="556" t="str">
        <f>$J$8</f>
        <v>春のくらし</v>
      </c>
      <c r="K1258" s="553" t="str">
        <f>$K$8</f>
        <v>もっと知りたい、友だちのこと</v>
      </c>
      <c r="L1258" s="553" t="str">
        <f>$L$8</f>
        <v>きちんとつたえるために</v>
      </c>
      <c r="M1258" s="553" t="str">
        <f>$M$8</f>
        <v>漢字の音と訓</v>
      </c>
      <c r="N1258" s="553" t="str">
        <f>$N$8</f>
        <v>漢字の広場②</v>
      </c>
      <c r="O1258" s="559">
        <f>$O$8</f>
        <v>0</v>
      </c>
      <c r="P1258" s="553" t="str">
        <f>$P$8</f>
        <v>文様</v>
      </c>
      <c r="Q1258" s="553" t="str">
        <f>$Q$8</f>
        <v>こまを楽しむ</v>
      </c>
      <c r="R1258" s="553" t="str">
        <f>$R$8</f>
        <v>全体と中心</v>
      </c>
      <c r="S1258" s="553" t="str">
        <f>$S$8</f>
        <v>気持ちをこめて、「来てください」</v>
      </c>
      <c r="T1258" s="553">
        <f>$T$8</f>
        <v>0</v>
      </c>
      <c r="U1258" s="553">
        <f>$U$8</f>
        <v>0</v>
      </c>
      <c r="V1258" s="556" t="str">
        <f>$V$8</f>
        <v>漢字の広場③</v>
      </c>
      <c r="W1258" s="553" t="str">
        <f>$W$8</f>
        <v>まいごのかぎ</v>
      </c>
      <c r="X1258" s="553" t="str">
        <f>$X$8</f>
        <v>俳句を楽しもう</v>
      </c>
      <c r="Y1258" s="553" t="str">
        <f>$Y$8</f>
        <v>こそあど言葉を使いこなそう</v>
      </c>
      <c r="Z1258" s="553">
        <f>$Z$8</f>
        <v>0</v>
      </c>
      <c r="AA1258" s="559">
        <f>$AA$8</f>
        <v>0</v>
      </c>
      <c r="AB1258" s="553" t="str">
        <f>$AB$8</f>
        <v>引用するとき</v>
      </c>
      <c r="AC1258" s="553" t="str">
        <f>$AC$8</f>
        <v>仕事のくふう、見つけたよ</v>
      </c>
      <c r="AD1258" s="553" t="str">
        <f>$AD$8</f>
        <v>符号など</v>
      </c>
      <c r="AE1258" s="553" t="str">
        <f>$AE$8</f>
        <v>夏のくらし</v>
      </c>
      <c r="AF1258" s="553" t="str">
        <f>$AF$8</f>
        <v>本で知ったことをクイズにしよう</v>
      </c>
      <c r="AG1258" s="553" t="str">
        <f>$AG$8</f>
        <v>他</v>
      </c>
      <c r="AH1258" s="556" t="str">
        <f>$AH$8</f>
        <v>一学期の漢字テスト</v>
      </c>
      <c r="AI1258" s="553">
        <f>$AI$8</f>
        <v>0</v>
      </c>
      <c r="AJ1258" s="553">
        <f>$AJ$8</f>
        <v>0</v>
      </c>
      <c r="AK1258" s="553">
        <f>$AK$8</f>
        <v>0</v>
      </c>
      <c r="AL1258" s="553">
        <f>$AL$8</f>
        <v>0</v>
      </c>
      <c r="AM1258" s="559">
        <f>$AM$8</f>
        <v>0</v>
      </c>
      <c r="AN1258" s="553">
        <f>$AN$8</f>
        <v>0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領域別国語テスト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293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293"/>
        <v>思判表</v>
      </c>
      <c r="O1269" s="717" t="str">
        <f t="shared" si="293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293"/>
        <v>思判表</v>
      </c>
      <c r="U1269" s="717" t="str">
        <f t="shared" si="293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293"/>
        <v>思判表</v>
      </c>
      <c r="AA1269" s="717" t="str">
        <f t="shared" si="293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293"/>
        <v>思判表</v>
      </c>
      <c r="AG1269" s="717" t="str">
        <f t="shared" si="293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293"/>
        <v>思判表</v>
      </c>
      <c r="AM1269" s="717" t="str">
        <f t="shared" si="293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293"/>
        <v>思判表</v>
      </c>
      <c r="AS1269" s="717" t="str">
        <f t="shared" si="293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293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293"/>
        <v>思判表</v>
      </c>
      <c r="BE1269" s="729" t="str">
        <f t="shared" si="293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70</v>
      </c>
      <c r="E1271" s="123">
        <f t="shared" ref="E1271:BE1271" si="294">E$21</f>
        <v>0</v>
      </c>
      <c r="F1271" s="43">
        <f>F$21</f>
        <v>0</v>
      </c>
      <c r="G1271" s="43">
        <f>G$21</f>
        <v>30</v>
      </c>
      <c r="H1271" s="43">
        <f t="shared" si="294"/>
        <v>30</v>
      </c>
      <c r="I1271" s="43">
        <f t="shared" si="294"/>
        <v>100</v>
      </c>
      <c r="J1271" s="123">
        <f t="shared" si="294"/>
        <v>55</v>
      </c>
      <c r="K1271" s="123">
        <f t="shared" si="294"/>
        <v>40</v>
      </c>
      <c r="L1271" s="43">
        <f t="shared" si="294"/>
        <v>5</v>
      </c>
      <c r="M1271" s="43">
        <f t="shared" si="294"/>
        <v>0</v>
      </c>
      <c r="N1271" s="43">
        <f t="shared" si="294"/>
        <v>45</v>
      </c>
      <c r="O1271" s="43">
        <f t="shared" si="294"/>
        <v>100</v>
      </c>
      <c r="P1271" s="123">
        <f t="shared" si="294"/>
        <v>30</v>
      </c>
      <c r="Q1271" s="43">
        <f t="shared" si="294"/>
        <v>0</v>
      </c>
      <c r="R1271" s="43">
        <f t="shared" si="294"/>
        <v>20</v>
      </c>
      <c r="S1271" s="43">
        <f t="shared" si="294"/>
        <v>50</v>
      </c>
      <c r="T1271" s="43">
        <f t="shared" si="294"/>
        <v>70</v>
      </c>
      <c r="U1271" s="43">
        <f t="shared" si="294"/>
        <v>100</v>
      </c>
      <c r="V1271" s="123">
        <f t="shared" si="294"/>
        <v>75</v>
      </c>
      <c r="W1271" s="123">
        <f t="shared" si="294"/>
        <v>0</v>
      </c>
      <c r="X1271" s="123">
        <f t="shared" si="294"/>
        <v>0</v>
      </c>
      <c r="Y1271" s="43">
        <f t="shared" si="294"/>
        <v>25</v>
      </c>
      <c r="Z1271" s="43">
        <f t="shared" si="294"/>
        <v>25</v>
      </c>
      <c r="AA1271" s="43">
        <f t="shared" si="294"/>
        <v>100</v>
      </c>
      <c r="AB1271" s="123">
        <f t="shared" si="294"/>
        <v>55</v>
      </c>
      <c r="AC1271" s="123">
        <f t="shared" si="294"/>
        <v>0</v>
      </c>
      <c r="AD1271" s="43">
        <f t="shared" si="294"/>
        <v>30</v>
      </c>
      <c r="AE1271" s="43">
        <f t="shared" si="294"/>
        <v>15</v>
      </c>
      <c r="AF1271" s="43">
        <f t="shared" si="294"/>
        <v>45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30</v>
      </c>
      <c r="AU1271" s="43">
        <f t="shared" si="294"/>
        <v>10</v>
      </c>
      <c r="AV1271" s="43">
        <f t="shared" si="294"/>
        <v>20</v>
      </c>
      <c r="AW1271" s="43">
        <f t="shared" si="294"/>
        <v>40</v>
      </c>
      <c r="AX1271" s="43">
        <f t="shared" si="294"/>
        <v>70</v>
      </c>
      <c r="AY1271" s="43">
        <f t="shared" si="294"/>
        <v>100</v>
      </c>
      <c r="AZ1271" s="43">
        <f t="shared" si="294"/>
        <v>415</v>
      </c>
      <c r="BA1271" s="43">
        <f t="shared" si="294"/>
        <v>50</v>
      </c>
      <c r="BB1271" s="43">
        <f t="shared" si="294"/>
        <v>75</v>
      </c>
      <c r="BC1271" s="43">
        <f t="shared" si="294"/>
        <v>160</v>
      </c>
      <c r="BD1271" s="43">
        <f t="shared" si="294"/>
        <v>285</v>
      </c>
      <c r="BE1271" s="44">
        <f t="shared" si="294"/>
        <v>700</v>
      </c>
      <c r="BS1271" s="251" t="s">
        <v>250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49" t="s">
        <v>246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36" t="s">
        <v>105</v>
      </c>
      <c r="B1273" s="737"/>
      <c r="C1273" s="738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>
        <f t="shared" si="296"/>
        <v>0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 t="e">
        <f t="shared" si="296"/>
        <v>#DIV/0!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>
        <f t="shared" si="296"/>
        <v>0</v>
      </c>
      <c r="AU1273" s="52">
        <f t="shared" si="296"/>
        <v>0</v>
      </c>
      <c r="AV1273" s="52">
        <f t="shared" si="296"/>
        <v>0</v>
      </c>
      <c r="AW1273" s="52">
        <f t="shared" si="296"/>
        <v>0</v>
      </c>
      <c r="AX1273" s="52">
        <f t="shared" si="296"/>
        <v>0</v>
      </c>
      <c r="AY1273" s="52">
        <f t="shared" si="296"/>
        <v>0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46" t="s">
        <v>247</v>
      </c>
      <c r="BT1273" s="45" t="e">
        <f>F1273</f>
        <v>#DIV/0!</v>
      </c>
      <c r="BU1273" s="45">
        <f>L1273</f>
        <v>0</v>
      </c>
      <c r="BV1273" s="45">
        <f>R1273</f>
        <v>0</v>
      </c>
      <c r="BW1273" s="45" t="e">
        <f>X1273</f>
        <v>#DIV/0!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36" t="s">
        <v>113</v>
      </c>
      <c r="B1274" s="737"/>
      <c r="C1274" s="738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str">
        <f t="shared" si="297"/>
        <v>C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e">
        <f t="shared" si="297"/>
        <v>#DIV/0!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str">
        <f t="shared" si="297"/>
        <v>C</v>
      </c>
      <c r="AU1274" s="56" t="str">
        <f t="shared" si="297"/>
        <v>C</v>
      </c>
      <c r="AV1274" s="56" t="str">
        <f t="shared" si="297"/>
        <v>C</v>
      </c>
      <c r="AW1274" s="56" t="str">
        <f t="shared" si="297"/>
        <v>C</v>
      </c>
      <c r="AX1274" s="56" t="str">
        <f t="shared" si="297"/>
        <v>C</v>
      </c>
      <c r="AY1274" s="56" t="str">
        <f t="shared" si="297"/>
        <v>C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47" t="s">
        <v>249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>
        <f>Y1273</f>
        <v>0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48" t="s">
        <v>248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56" t="s">
        <v>252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253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254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255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256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国語３年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よく聞いて、じこしょうかい</v>
      </c>
      <c r="E1288" s="553" t="str">
        <f>$E$8</f>
        <v>どきん</v>
      </c>
      <c r="F1288" s="553" t="str">
        <f>$F$8</f>
        <v>わたしのさいこうの一日</v>
      </c>
      <c r="G1288" s="553" t="str">
        <f>$G$8</f>
        <v>春風をたどって</v>
      </c>
      <c r="H1288" s="553" t="str">
        <f>$H$8</f>
        <v>図書館たんていだん</v>
      </c>
      <c r="I1288" s="553" t="str">
        <f>$I$8</f>
        <v>他</v>
      </c>
      <c r="J1288" s="556" t="str">
        <f>$J$8</f>
        <v>春のくらし</v>
      </c>
      <c r="K1288" s="553" t="str">
        <f>$K$8</f>
        <v>もっと知りたい、友だちのこと</v>
      </c>
      <c r="L1288" s="553" t="str">
        <f>$L$8</f>
        <v>きちんとつたえるために</v>
      </c>
      <c r="M1288" s="553" t="str">
        <f>$M$8</f>
        <v>漢字の音と訓</v>
      </c>
      <c r="N1288" s="553" t="str">
        <f>$N$8</f>
        <v>漢字の広場②</v>
      </c>
      <c r="O1288" s="559">
        <f>$O$8</f>
        <v>0</v>
      </c>
      <c r="P1288" s="553" t="str">
        <f>$P$8</f>
        <v>文様</v>
      </c>
      <c r="Q1288" s="553" t="str">
        <f>$Q$8</f>
        <v>こまを楽しむ</v>
      </c>
      <c r="R1288" s="553" t="str">
        <f>$R$8</f>
        <v>全体と中心</v>
      </c>
      <c r="S1288" s="553" t="str">
        <f>$S$8</f>
        <v>気持ちをこめて、「来てください」</v>
      </c>
      <c r="T1288" s="553">
        <f>$T$8</f>
        <v>0</v>
      </c>
      <c r="U1288" s="553">
        <f>$U$8</f>
        <v>0</v>
      </c>
      <c r="V1288" s="556" t="str">
        <f>$V$8</f>
        <v>漢字の広場③</v>
      </c>
      <c r="W1288" s="553" t="str">
        <f>$W$8</f>
        <v>まいごのかぎ</v>
      </c>
      <c r="X1288" s="553" t="str">
        <f>$X$8</f>
        <v>俳句を楽しもう</v>
      </c>
      <c r="Y1288" s="553" t="str">
        <f>$Y$8</f>
        <v>こそあど言葉を使いこなそう</v>
      </c>
      <c r="Z1288" s="553">
        <f>$Z$8</f>
        <v>0</v>
      </c>
      <c r="AA1288" s="559">
        <f>$AA$8</f>
        <v>0</v>
      </c>
      <c r="AB1288" s="553" t="str">
        <f>$AB$8</f>
        <v>引用するとき</v>
      </c>
      <c r="AC1288" s="553" t="str">
        <f>$AC$8</f>
        <v>仕事のくふう、見つけたよ</v>
      </c>
      <c r="AD1288" s="553" t="str">
        <f>$AD$8</f>
        <v>符号など</v>
      </c>
      <c r="AE1288" s="553" t="str">
        <f>$AE$8</f>
        <v>夏のくらし</v>
      </c>
      <c r="AF1288" s="553" t="str">
        <f>$AF$8</f>
        <v>本で知ったことをクイズにしよう</v>
      </c>
      <c r="AG1288" s="553" t="str">
        <f>$AG$8</f>
        <v>他</v>
      </c>
      <c r="AH1288" s="556" t="str">
        <f>$AH$8</f>
        <v>一学期の漢字テスト</v>
      </c>
      <c r="AI1288" s="553">
        <f>$AI$8</f>
        <v>0</v>
      </c>
      <c r="AJ1288" s="553">
        <f>$AJ$8</f>
        <v>0</v>
      </c>
      <c r="AK1288" s="553">
        <f>$AK$8</f>
        <v>0</v>
      </c>
      <c r="AL1288" s="553">
        <f>$AL$8</f>
        <v>0</v>
      </c>
      <c r="AM1288" s="559">
        <f>$AM$8</f>
        <v>0</v>
      </c>
      <c r="AN1288" s="553">
        <f>$AN$8</f>
        <v>0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領域別国語テスト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299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299"/>
        <v>思判表</v>
      </c>
      <c r="O1299" s="717" t="str">
        <f t="shared" si="299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299"/>
        <v>思判表</v>
      </c>
      <c r="U1299" s="717" t="str">
        <f t="shared" si="299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299"/>
        <v>思判表</v>
      </c>
      <c r="AA1299" s="717" t="str">
        <f t="shared" si="299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299"/>
        <v>思判表</v>
      </c>
      <c r="AG1299" s="717" t="str">
        <f t="shared" si="299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299"/>
        <v>思判表</v>
      </c>
      <c r="AM1299" s="717" t="str">
        <f t="shared" si="299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299"/>
        <v>思判表</v>
      </c>
      <c r="AS1299" s="717" t="str">
        <f t="shared" si="299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299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299"/>
        <v>思判表</v>
      </c>
      <c r="BE1299" s="729" t="str">
        <f t="shared" si="299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70</v>
      </c>
      <c r="E1301" s="123">
        <f t="shared" ref="E1301:BE1301" si="300">E$21</f>
        <v>0</v>
      </c>
      <c r="F1301" s="43">
        <f>F$21</f>
        <v>0</v>
      </c>
      <c r="G1301" s="43">
        <f>G$21</f>
        <v>30</v>
      </c>
      <c r="H1301" s="43">
        <f t="shared" si="300"/>
        <v>30</v>
      </c>
      <c r="I1301" s="43">
        <f t="shared" si="300"/>
        <v>100</v>
      </c>
      <c r="J1301" s="123">
        <f t="shared" si="300"/>
        <v>55</v>
      </c>
      <c r="K1301" s="123">
        <f t="shared" si="300"/>
        <v>40</v>
      </c>
      <c r="L1301" s="43">
        <f t="shared" si="300"/>
        <v>5</v>
      </c>
      <c r="M1301" s="43">
        <f t="shared" si="300"/>
        <v>0</v>
      </c>
      <c r="N1301" s="43">
        <f t="shared" si="300"/>
        <v>45</v>
      </c>
      <c r="O1301" s="43">
        <f t="shared" si="300"/>
        <v>100</v>
      </c>
      <c r="P1301" s="123">
        <f t="shared" si="300"/>
        <v>30</v>
      </c>
      <c r="Q1301" s="43">
        <f t="shared" si="300"/>
        <v>0</v>
      </c>
      <c r="R1301" s="43">
        <f t="shared" si="300"/>
        <v>20</v>
      </c>
      <c r="S1301" s="43">
        <f t="shared" si="300"/>
        <v>50</v>
      </c>
      <c r="T1301" s="43">
        <f t="shared" si="300"/>
        <v>70</v>
      </c>
      <c r="U1301" s="43">
        <f t="shared" si="300"/>
        <v>100</v>
      </c>
      <c r="V1301" s="123">
        <f t="shared" si="300"/>
        <v>75</v>
      </c>
      <c r="W1301" s="123">
        <f t="shared" si="300"/>
        <v>0</v>
      </c>
      <c r="X1301" s="123">
        <f t="shared" si="300"/>
        <v>0</v>
      </c>
      <c r="Y1301" s="43">
        <f t="shared" si="300"/>
        <v>25</v>
      </c>
      <c r="Z1301" s="43">
        <f t="shared" si="300"/>
        <v>25</v>
      </c>
      <c r="AA1301" s="43">
        <f t="shared" si="300"/>
        <v>100</v>
      </c>
      <c r="AB1301" s="123">
        <f t="shared" si="300"/>
        <v>55</v>
      </c>
      <c r="AC1301" s="123">
        <f t="shared" si="300"/>
        <v>0</v>
      </c>
      <c r="AD1301" s="43">
        <f t="shared" si="300"/>
        <v>30</v>
      </c>
      <c r="AE1301" s="43">
        <f t="shared" si="300"/>
        <v>15</v>
      </c>
      <c r="AF1301" s="43">
        <f t="shared" si="300"/>
        <v>45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30</v>
      </c>
      <c r="AU1301" s="43">
        <f t="shared" si="300"/>
        <v>10</v>
      </c>
      <c r="AV1301" s="43">
        <f t="shared" si="300"/>
        <v>20</v>
      </c>
      <c r="AW1301" s="43">
        <f t="shared" si="300"/>
        <v>40</v>
      </c>
      <c r="AX1301" s="43">
        <f t="shared" si="300"/>
        <v>70</v>
      </c>
      <c r="AY1301" s="43">
        <f t="shared" si="300"/>
        <v>100</v>
      </c>
      <c r="AZ1301" s="43">
        <f t="shared" si="300"/>
        <v>415</v>
      </c>
      <c r="BA1301" s="43">
        <f t="shared" si="300"/>
        <v>50</v>
      </c>
      <c r="BB1301" s="43">
        <f t="shared" si="300"/>
        <v>75</v>
      </c>
      <c r="BC1301" s="43">
        <f t="shared" si="300"/>
        <v>160</v>
      </c>
      <c r="BD1301" s="43">
        <f t="shared" si="300"/>
        <v>285</v>
      </c>
      <c r="BE1301" s="44">
        <f t="shared" si="300"/>
        <v>700</v>
      </c>
      <c r="BS1301" s="251" t="s">
        <v>250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49" t="s">
        <v>246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36" t="s">
        <v>105</v>
      </c>
      <c r="B1303" s="737"/>
      <c r="C1303" s="738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>
        <f t="shared" si="302"/>
        <v>0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 t="e">
        <f t="shared" si="302"/>
        <v>#DIV/0!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>
        <f t="shared" si="302"/>
        <v>0</v>
      </c>
      <c r="AU1303" s="52">
        <f t="shared" si="302"/>
        <v>0</v>
      </c>
      <c r="AV1303" s="52">
        <f t="shared" si="302"/>
        <v>0</v>
      </c>
      <c r="AW1303" s="52">
        <f t="shared" si="302"/>
        <v>0</v>
      </c>
      <c r="AX1303" s="52">
        <f t="shared" si="302"/>
        <v>0</v>
      </c>
      <c r="AY1303" s="52">
        <f t="shared" si="302"/>
        <v>0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46" t="s">
        <v>247</v>
      </c>
      <c r="BT1303" s="45" t="e">
        <f>F1303</f>
        <v>#DIV/0!</v>
      </c>
      <c r="BU1303" s="45">
        <f>L1303</f>
        <v>0</v>
      </c>
      <c r="BV1303" s="45">
        <f>R1303</f>
        <v>0</v>
      </c>
      <c r="BW1303" s="45" t="e">
        <f>X1303</f>
        <v>#DIV/0!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36" t="s">
        <v>113</v>
      </c>
      <c r="B1304" s="737"/>
      <c r="C1304" s="738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str">
        <f t="shared" si="303"/>
        <v>C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e">
        <f t="shared" si="303"/>
        <v>#DIV/0!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str">
        <f t="shared" si="303"/>
        <v>C</v>
      </c>
      <c r="AU1304" s="56" t="str">
        <f t="shared" si="303"/>
        <v>C</v>
      </c>
      <c r="AV1304" s="56" t="str">
        <f t="shared" si="303"/>
        <v>C</v>
      </c>
      <c r="AW1304" s="56" t="str">
        <f t="shared" si="303"/>
        <v>C</v>
      </c>
      <c r="AX1304" s="56" t="str">
        <f t="shared" si="303"/>
        <v>C</v>
      </c>
      <c r="AY1304" s="56" t="str">
        <f t="shared" si="303"/>
        <v>C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47" t="s">
        <v>249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>
        <f>Y1303</f>
        <v>0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48" t="s">
        <v>248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56" t="s">
        <v>252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253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254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255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256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国語３年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よく聞いて、じこしょうかい</v>
      </c>
      <c r="E1318" s="553" t="str">
        <f>$E$8</f>
        <v>どきん</v>
      </c>
      <c r="F1318" s="553" t="str">
        <f>$F$8</f>
        <v>わたしのさいこうの一日</v>
      </c>
      <c r="G1318" s="553" t="str">
        <f>$G$8</f>
        <v>春風をたどって</v>
      </c>
      <c r="H1318" s="553" t="str">
        <f>$H$8</f>
        <v>図書館たんていだん</v>
      </c>
      <c r="I1318" s="553" t="str">
        <f>$I$8</f>
        <v>他</v>
      </c>
      <c r="J1318" s="556" t="str">
        <f>$J$8</f>
        <v>春のくらし</v>
      </c>
      <c r="K1318" s="553" t="str">
        <f>$K$8</f>
        <v>もっと知りたい、友だちのこと</v>
      </c>
      <c r="L1318" s="553" t="str">
        <f>$L$8</f>
        <v>きちんとつたえるために</v>
      </c>
      <c r="M1318" s="553" t="str">
        <f>$M$8</f>
        <v>漢字の音と訓</v>
      </c>
      <c r="N1318" s="553" t="str">
        <f>$N$8</f>
        <v>漢字の広場②</v>
      </c>
      <c r="O1318" s="559">
        <f>$O$8</f>
        <v>0</v>
      </c>
      <c r="P1318" s="553" t="str">
        <f>$P$8</f>
        <v>文様</v>
      </c>
      <c r="Q1318" s="553" t="str">
        <f>$Q$8</f>
        <v>こまを楽しむ</v>
      </c>
      <c r="R1318" s="553" t="str">
        <f>$R$8</f>
        <v>全体と中心</v>
      </c>
      <c r="S1318" s="553" t="str">
        <f>$S$8</f>
        <v>気持ちをこめて、「来てください」</v>
      </c>
      <c r="T1318" s="553">
        <f>$T$8</f>
        <v>0</v>
      </c>
      <c r="U1318" s="553">
        <f>$U$8</f>
        <v>0</v>
      </c>
      <c r="V1318" s="556" t="str">
        <f>$V$8</f>
        <v>漢字の広場③</v>
      </c>
      <c r="W1318" s="553" t="str">
        <f>$W$8</f>
        <v>まいごのかぎ</v>
      </c>
      <c r="X1318" s="553" t="str">
        <f>$X$8</f>
        <v>俳句を楽しもう</v>
      </c>
      <c r="Y1318" s="553" t="str">
        <f>$Y$8</f>
        <v>こそあど言葉を使いこなそう</v>
      </c>
      <c r="Z1318" s="553">
        <f>$Z$8</f>
        <v>0</v>
      </c>
      <c r="AA1318" s="559">
        <f>$AA$8</f>
        <v>0</v>
      </c>
      <c r="AB1318" s="553" t="str">
        <f>$AB$8</f>
        <v>引用するとき</v>
      </c>
      <c r="AC1318" s="553" t="str">
        <f>$AC$8</f>
        <v>仕事のくふう、見つけたよ</v>
      </c>
      <c r="AD1318" s="553" t="str">
        <f>$AD$8</f>
        <v>符号など</v>
      </c>
      <c r="AE1318" s="553" t="str">
        <f>$AE$8</f>
        <v>夏のくらし</v>
      </c>
      <c r="AF1318" s="553" t="str">
        <f>$AF$8</f>
        <v>本で知ったことをクイズにしよう</v>
      </c>
      <c r="AG1318" s="553" t="str">
        <f>$AG$8</f>
        <v>他</v>
      </c>
      <c r="AH1318" s="556" t="str">
        <f>$AH$8</f>
        <v>一学期の漢字テスト</v>
      </c>
      <c r="AI1318" s="553">
        <f>$AI$8</f>
        <v>0</v>
      </c>
      <c r="AJ1318" s="553">
        <f>$AJ$8</f>
        <v>0</v>
      </c>
      <c r="AK1318" s="553">
        <f>$AK$8</f>
        <v>0</v>
      </c>
      <c r="AL1318" s="553">
        <f>$AL$8</f>
        <v>0</v>
      </c>
      <c r="AM1318" s="559">
        <f>$AM$8</f>
        <v>0</v>
      </c>
      <c r="AN1318" s="553">
        <f>$AN$8</f>
        <v>0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領域別国語テスト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305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305"/>
        <v>思判表</v>
      </c>
      <c r="O1329" s="717" t="str">
        <f t="shared" si="305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305"/>
        <v>思判表</v>
      </c>
      <c r="U1329" s="717" t="str">
        <f t="shared" si="305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305"/>
        <v>思判表</v>
      </c>
      <c r="AA1329" s="717" t="str">
        <f t="shared" si="305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305"/>
        <v>思判表</v>
      </c>
      <c r="AG1329" s="717" t="str">
        <f t="shared" si="305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305"/>
        <v>思判表</v>
      </c>
      <c r="AM1329" s="717" t="str">
        <f t="shared" si="305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305"/>
        <v>思判表</v>
      </c>
      <c r="AS1329" s="717" t="str">
        <f t="shared" si="305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305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305"/>
        <v>思判表</v>
      </c>
      <c r="BE1329" s="729" t="str">
        <f t="shared" si="305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70</v>
      </c>
      <c r="E1331" s="123">
        <f t="shared" ref="E1331:BE1331" si="306">E$21</f>
        <v>0</v>
      </c>
      <c r="F1331" s="43">
        <f>F$21</f>
        <v>0</v>
      </c>
      <c r="G1331" s="43">
        <f>G$21</f>
        <v>30</v>
      </c>
      <c r="H1331" s="43">
        <f t="shared" si="306"/>
        <v>30</v>
      </c>
      <c r="I1331" s="43">
        <f t="shared" si="306"/>
        <v>100</v>
      </c>
      <c r="J1331" s="123">
        <f t="shared" si="306"/>
        <v>55</v>
      </c>
      <c r="K1331" s="123">
        <f t="shared" si="306"/>
        <v>40</v>
      </c>
      <c r="L1331" s="43">
        <f t="shared" si="306"/>
        <v>5</v>
      </c>
      <c r="M1331" s="43">
        <f t="shared" si="306"/>
        <v>0</v>
      </c>
      <c r="N1331" s="43">
        <f t="shared" si="306"/>
        <v>45</v>
      </c>
      <c r="O1331" s="43">
        <f t="shared" si="306"/>
        <v>100</v>
      </c>
      <c r="P1331" s="123">
        <f t="shared" si="306"/>
        <v>30</v>
      </c>
      <c r="Q1331" s="43">
        <f t="shared" si="306"/>
        <v>0</v>
      </c>
      <c r="R1331" s="43">
        <f t="shared" si="306"/>
        <v>20</v>
      </c>
      <c r="S1331" s="43">
        <f t="shared" si="306"/>
        <v>50</v>
      </c>
      <c r="T1331" s="43">
        <f t="shared" si="306"/>
        <v>70</v>
      </c>
      <c r="U1331" s="43">
        <f t="shared" si="306"/>
        <v>100</v>
      </c>
      <c r="V1331" s="123">
        <f t="shared" si="306"/>
        <v>75</v>
      </c>
      <c r="W1331" s="123">
        <f t="shared" si="306"/>
        <v>0</v>
      </c>
      <c r="X1331" s="123">
        <f t="shared" si="306"/>
        <v>0</v>
      </c>
      <c r="Y1331" s="43">
        <f t="shared" si="306"/>
        <v>25</v>
      </c>
      <c r="Z1331" s="43">
        <f t="shared" si="306"/>
        <v>25</v>
      </c>
      <c r="AA1331" s="43">
        <f t="shared" si="306"/>
        <v>100</v>
      </c>
      <c r="AB1331" s="123">
        <f t="shared" si="306"/>
        <v>55</v>
      </c>
      <c r="AC1331" s="123">
        <f t="shared" si="306"/>
        <v>0</v>
      </c>
      <c r="AD1331" s="43">
        <f t="shared" si="306"/>
        <v>30</v>
      </c>
      <c r="AE1331" s="43">
        <f t="shared" si="306"/>
        <v>15</v>
      </c>
      <c r="AF1331" s="43">
        <f t="shared" si="306"/>
        <v>45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30</v>
      </c>
      <c r="AU1331" s="43">
        <f t="shared" si="306"/>
        <v>10</v>
      </c>
      <c r="AV1331" s="43">
        <f t="shared" si="306"/>
        <v>20</v>
      </c>
      <c r="AW1331" s="43">
        <f t="shared" si="306"/>
        <v>40</v>
      </c>
      <c r="AX1331" s="43">
        <f t="shared" si="306"/>
        <v>70</v>
      </c>
      <c r="AY1331" s="43">
        <f t="shared" si="306"/>
        <v>100</v>
      </c>
      <c r="AZ1331" s="43">
        <f t="shared" si="306"/>
        <v>415</v>
      </c>
      <c r="BA1331" s="43">
        <f t="shared" si="306"/>
        <v>50</v>
      </c>
      <c r="BB1331" s="43">
        <f t="shared" si="306"/>
        <v>75</v>
      </c>
      <c r="BC1331" s="43">
        <f t="shared" si="306"/>
        <v>160</v>
      </c>
      <c r="BD1331" s="43">
        <f t="shared" si="306"/>
        <v>285</v>
      </c>
      <c r="BE1331" s="44">
        <f t="shared" si="306"/>
        <v>700</v>
      </c>
      <c r="BS1331" s="251" t="s">
        <v>250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49" t="s">
        <v>246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36" t="s">
        <v>105</v>
      </c>
      <c r="B1333" s="737"/>
      <c r="C1333" s="738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>
        <f t="shared" si="308"/>
        <v>0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 t="e">
        <f t="shared" si="308"/>
        <v>#DIV/0!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>
        <f t="shared" si="308"/>
        <v>0</v>
      </c>
      <c r="AU1333" s="52">
        <f t="shared" si="308"/>
        <v>0</v>
      </c>
      <c r="AV1333" s="52">
        <f t="shared" si="308"/>
        <v>0</v>
      </c>
      <c r="AW1333" s="52">
        <f t="shared" si="308"/>
        <v>0</v>
      </c>
      <c r="AX1333" s="52">
        <f t="shared" si="308"/>
        <v>0</v>
      </c>
      <c r="AY1333" s="52">
        <f t="shared" si="308"/>
        <v>0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46" t="s">
        <v>247</v>
      </c>
      <c r="BT1333" s="45" t="e">
        <f>F1333</f>
        <v>#DIV/0!</v>
      </c>
      <c r="BU1333" s="45">
        <f>L1333</f>
        <v>0</v>
      </c>
      <c r="BV1333" s="45">
        <f>R1333</f>
        <v>0</v>
      </c>
      <c r="BW1333" s="45" t="e">
        <f>X1333</f>
        <v>#DIV/0!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36" t="s">
        <v>113</v>
      </c>
      <c r="B1334" s="737"/>
      <c r="C1334" s="738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str">
        <f t="shared" si="309"/>
        <v>C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e">
        <f t="shared" si="309"/>
        <v>#DIV/0!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str">
        <f t="shared" si="309"/>
        <v>C</v>
      </c>
      <c r="AU1334" s="56" t="str">
        <f t="shared" si="309"/>
        <v>C</v>
      </c>
      <c r="AV1334" s="56" t="str">
        <f t="shared" si="309"/>
        <v>C</v>
      </c>
      <c r="AW1334" s="56" t="str">
        <f t="shared" si="309"/>
        <v>C</v>
      </c>
      <c r="AX1334" s="56" t="str">
        <f t="shared" si="309"/>
        <v>C</v>
      </c>
      <c r="AY1334" s="56" t="str">
        <f t="shared" si="309"/>
        <v>C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47" t="s">
        <v>249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>
        <f>Y1333</f>
        <v>0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48" t="s">
        <v>248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56" t="s">
        <v>252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253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254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255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256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国語３年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よく聞いて、じこしょうかい</v>
      </c>
      <c r="E1348" s="553" t="str">
        <f>$E$8</f>
        <v>どきん</v>
      </c>
      <c r="F1348" s="553" t="str">
        <f>$F$8</f>
        <v>わたしのさいこうの一日</v>
      </c>
      <c r="G1348" s="553" t="str">
        <f>$G$8</f>
        <v>春風をたどって</v>
      </c>
      <c r="H1348" s="553" t="str">
        <f>$H$8</f>
        <v>図書館たんていだん</v>
      </c>
      <c r="I1348" s="553" t="str">
        <f>$I$8</f>
        <v>他</v>
      </c>
      <c r="J1348" s="556" t="str">
        <f>$J$8</f>
        <v>春のくらし</v>
      </c>
      <c r="K1348" s="553" t="str">
        <f>$K$8</f>
        <v>もっと知りたい、友だちのこと</v>
      </c>
      <c r="L1348" s="553" t="str">
        <f>$L$8</f>
        <v>きちんとつたえるために</v>
      </c>
      <c r="M1348" s="553" t="str">
        <f>$M$8</f>
        <v>漢字の音と訓</v>
      </c>
      <c r="N1348" s="553" t="str">
        <f>$N$8</f>
        <v>漢字の広場②</v>
      </c>
      <c r="O1348" s="559">
        <f>$O$8</f>
        <v>0</v>
      </c>
      <c r="P1348" s="553" t="str">
        <f>$P$8</f>
        <v>文様</v>
      </c>
      <c r="Q1348" s="553" t="str">
        <f>$Q$8</f>
        <v>こまを楽しむ</v>
      </c>
      <c r="R1348" s="553" t="str">
        <f>$R$8</f>
        <v>全体と中心</v>
      </c>
      <c r="S1348" s="553" t="str">
        <f>$S$8</f>
        <v>気持ちをこめて、「来てください」</v>
      </c>
      <c r="T1348" s="553">
        <f>$T$8</f>
        <v>0</v>
      </c>
      <c r="U1348" s="553">
        <f>$U$8</f>
        <v>0</v>
      </c>
      <c r="V1348" s="556" t="str">
        <f>$V$8</f>
        <v>漢字の広場③</v>
      </c>
      <c r="W1348" s="553" t="str">
        <f>$W$8</f>
        <v>まいごのかぎ</v>
      </c>
      <c r="X1348" s="553" t="str">
        <f>$X$8</f>
        <v>俳句を楽しもう</v>
      </c>
      <c r="Y1348" s="553" t="str">
        <f>$Y$8</f>
        <v>こそあど言葉を使いこなそう</v>
      </c>
      <c r="Z1348" s="553">
        <f>$Z$8</f>
        <v>0</v>
      </c>
      <c r="AA1348" s="559">
        <f>$AA$8</f>
        <v>0</v>
      </c>
      <c r="AB1348" s="553" t="str">
        <f>$AB$8</f>
        <v>引用するとき</v>
      </c>
      <c r="AC1348" s="553" t="str">
        <f>$AC$8</f>
        <v>仕事のくふう、見つけたよ</v>
      </c>
      <c r="AD1348" s="553" t="str">
        <f>$AD$8</f>
        <v>符号など</v>
      </c>
      <c r="AE1348" s="553" t="str">
        <f>$AE$8</f>
        <v>夏のくらし</v>
      </c>
      <c r="AF1348" s="553" t="str">
        <f>$AF$8</f>
        <v>本で知ったことをクイズにしよう</v>
      </c>
      <c r="AG1348" s="553" t="str">
        <f>$AG$8</f>
        <v>他</v>
      </c>
      <c r="AH1348" s="556" t="str">
        <f>$AH$8</f>
        <v>一学期の漢字テスト</v>
      </c>
      <c r="AI1348" s="553">
        <f>$AI$8</f>
        <v>0</v>
      </c>
      <c r="AJ1348" s="553">
        <f>$AJ$8</f>
        <v>0</v>
      </c>
      <c r="AK1348" s="553">
        <f>$AK$8</f>
        <v>0</v>
      </c>
      <c r="AL1348" s="553">
        <f>$AL$8</f>
        <v>0</v>
      </c>
      <c r="AM1348" s="559">
        <f>$AM$8</f>
        <v>0</v>
      </c>
      <c r="AN1348" s="553">
        <f>$AN$8</f>
        <v>0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領域別国語テスト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311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311"/>
        <v>思判表</v>
      </c>
      <c r="O1359" s="717" t="str">
        <f t="shared" si="311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311"/>
        <v>思判表</v>
      </c>
      <c r="U1359" s="717" t="str">
        <f t="shared" si="311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311"/>
        <v>思判表</v>
      </c>
      <c r="AA1359" s="717" t="str">
        <f t="shared" si="311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311"/>
        <v>思判表</v>
      </c>
      <c r="AG1359" s="717" t="str">
        <f t="shared" si="311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311"/>
        <v>思判表</v>
      </c>
      <c r="AM1359" s="717" t="str">
        <f t="shared" si="311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311"/>
        <v>思判表</v>
      </c>
      <c r="AS1359" s="717" t="str">
        <f t="shared" si="311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311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311"/>
        <v>思判表</v>
      </c>
      <c r="BE1359" s="729" t="str">
        <f t="shared" si="311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70</v>
      </c>
      <c r="E1361" s="123">
        <f t="shared" ref="E1361:BE1361" si="312">E$21</f>
        <v>0</v>
      </c>
      <c r="F1361" s="43">
        <f>F$21</f>
        <v>0</v>
      </c>
      <c r="G1361" s="43">
        <f>G$21</f>
        <v>30</v>
      </c>
      <c r="H1361" s="43">
        <f t="shared" si="312"/>
        <v>30</v>
      </c>
      <c r="I1361" s="43">
        <f t="shared" si="312"/>
        <v>100</v>
      </c>
      <c r="J1361" s="123">
        <f t="shared" si="312"/>
        <v>55</v>
      </c>
      <c r="K1361" s="123">
        <f t="shared" si="312"/>
        <v>40</v>
      </c>
      <c r="L1361" s="43">
        <f t="shared" si="312"/>
        <v>5</v>
      </c>
      <c r="M1361" s="43">
        <f t="shared" si="312"/>
        <v>0</v>
      </c>
      <c r="N1361" s="43">
        <f t="shared" si="312"/>
        <v>45</v>
      </c>
      <c r="O1361" s="43">
        <f t="shared" si="312"/>
        <v>100</v>
      </c>
      <c r="P1361" s="123">
        <f t="shared" si="312"/>
        <v>30</v>
      </c>
      <c r="Q1361" s="43">
        <f t="shared" si="312"/>
        <v>0</v>
      </c>
      <c r="R1361" s="43">
        <f t="shared" si="312"/>
        <v>20</v>
      </c>
      <c r="S1361" s="43">
        <f t="shared" si="312"/>
        <v>50</v>
      </c>
      <c r="T1361" s="43">
        <f t="shared" si="312"/>
        <v>70</v>
      </c>
      <c r="U1361" s="43">
        <f t="shared" si="312"/>
        <v>100</v>
      </c>
      <c r="V1361" s="123">
        <f t="shared" si="312"/>
        <v>75</v>
      </c>
      <c r="W1361" s="123">
        <f t="shared" si="312"/>
        <v>0</v>
      </c>
      <c r="X1361" s="123">
        <f t="shared" si="312"/>
        <v>0</v>
      </c>
      <c r="Y1361" s="43">
        <f t="shared" si="312"/>
        <v>25</v>
      </c>
      <c r="Z1361" s="43">
        <f t="shared" si="312"/>
        <v>25</v>
      </c>
      <c r="AA1361" s="43">
        <f t="shared" si="312"/>
        <v>100</v>
      </c>
      <c r="AB1361" s="123">
        <f t="shared" si="312"/>
        <v>55</v>
      </c>
      <c r="AC1361" s="123">
        <f t="shared" si="312"/>
        <v>0</v>
      </c>
      <c r="AD1361" s="43">
        <f t="shared" si="312"/>
        <v>30</v>
      </c>
      <c r="AE1361" s="43">
        <f t="shared" si="312"/>
        <v>15</v>
      </c>
      <c r="AF1361" s="43">
        <f t="shared" si="312"/>
        <v>45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30</v>
      </c>
      <c r="AU1361" s="43">
        <f t="shared" si="312"/>
        <v>10</v>
      </c>
      <c r="AV1361" s="43">
        <f t="shared" si="312"/>
        <v>20</v>
      </c>
      <c r="AW1361" s="43">
        <f t="shared" si="312"/>
        <v>40</v>
      </c>
      <c r="AX1361" s="43">
        <f t="shared" si="312"/>
        <v>70</v>
      </c>
      <c r="AY1361" s="43">
        <f t="shared" si="312"/>
        <v>100</v>
      </c>
      <c r="AZ1361" s="43">
        <f t="shared" si="312"/>
        <v>415</v>
      </c>
      <c r="BA1361" s="43">
        <f t="shared" si="312"/>
        <v>50</v>
      </c>
      <c r="BB1361" s="43">
        <f t="shared" si="312"/>
        <v>75</v>
      </c>
      <c r="BC1361" s="43">
        <f t="shared" si="312"/>
        <v>160</v>
      </c>
      <c r="BD1361" s="43">
        <f t="shared" si="312"/>
        <v>285</v>
      </c>
      <c r="BE1361" s="44">
        <f t="shared" si="312"/>
        <v>700</v>
      </c>
      <c r="BS1361" s="251" t="s">
        <v>250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49" t="s">
        <v>246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36" t="s">
        <v>105</v>
      </c>
      <c r="B1363" s="737"/>
      <c r="C1363" s="738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>
        <f t="shared" si="314"/>
        <v>0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 t="e">
        <f t="shared" si="314"/>
        <v>#DIV/0!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>
        <f t="shared" si="314"/>
        <v>0</v>
      </c>
      <c r="AU1363" s="52">
        <f t="shared" si="314"/>
        <v>0</v>
      </c>
      <c r="AV1363" s="52">
        <f t="shared" si="314"/>
        <v>0</v>
      </c>
      <c r="AW1363" s="52">
        <f t="shared" si="314"/>
        <v>0</v>
      </c>
      <c r="AX1363" s="52">
        <f t="shared" si="314"/>
        <v>0</v>
      </c>
      <c r="AY1363" s="52">
        <f t="shared" si="314"/>
        <v>0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46" t="s">
        <v>247</v>
      </c>
      <c r="BT1363" s="45" t="e">
        <f>F1363</f>
        <v>#DIV/0!</v>
      </c>
      <c r="BU1363" s="45">
        <f>L1363</f>
        <v>0</v>
      </c>
      <c r="BV1363" s="45">
        <f>R1363</f>
        <v>0</v>
      </c>
      <c r="BW1363" s="45" t="e">
        <f>X1363</f>
        <v>#DIV/0!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36" t="s">
        <v>113</v>
      </c>
      <c r="B1364" s="737"/>
      <c r="C1364" s="738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str">
        <f t="shared" si="315"/>
        <v>C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e">
        <f t="shared" si="315"/>
        <v>#DIV/0!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str">
        <f t="shared" si="315"/>
        <v>C</v>
      </c>
      <c r="AU1364" s="56" t="str">
        <f t="shared" si="315"/>
        <v>C</v>
      </c>
      <c r="AV1364" s="56" t="str">
        <f t="shared" si="315"/>
        <v>C</v>
      </c>
      <c r="AW1364" s="56" t="str">
        <f t="shared" si="315"/>
        <v>C</v>
      </c>
      <c r="AX1364" s="56" t="str">
        <f t="shared" si="315"/>
        <v>C</v>
      </c>
      <c r="AY1364" s="56" t="str">
        <f t="shared" si="315"/>
        <v>C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47" t="s">
        <v>249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>
        <f>Y1363</f>
        <v>0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48" t="s">
        <v>248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56" t="s">
        <v>252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253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254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255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256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国語３年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よく聞いて、じこしょうかい</v>
      </c>
      <c r="E1378" s="553" t="str">
        <f>$E$8</f>
        <v>どきん</v>
      </c>
      <c r="F1378" s="553" t="str">
        <f>$F$8</f>
        <v>わたしのさいこうの一日</v>
      </c>
      <c r="G1378" s="553" t="str">
        <f>$G$8</f>
        <v>春風をたどって</v>
      </c>
      <c r="H1378" s="553" t="str">
        <f>$H$8</f>
        <v>図書館たんていだん</v>
      </c>
      <c r="I1378" s="553" t="str">
        <f>$I$8</f>
        <v>他</v>
      </c>
      <c r="J1378" s="556" t="str">
        <f>$J$8</f>
        <v>春のくらし</v>
      </c>
      <c r="K1378" s="553" t="str">
        <f>$K$8</f>
        <v>もっと知りたい、友だちのこと</v>
      </c>
      <c r="L1378" s="553" t="str">
        <f>$L$8</f>
        <v>きちんとつたえるために</v>
      </c>
      <c r="M1378" s="553" t="str">
        <f>$M$8</f>
        <v>漢字の音と訓</v>
      </c>
      <c r="N1378" s="553" t="str">
        <f>$N$8</f>
        <v>漢字の広場②</v>
      </c>
      <c r="O1378" s="559">
        <f>$O$8</f>
        <v>0</v>
      </c>
      <c r="P1378" s="553" t="str">
        <f>$P$8</f>
        <v>文様</v>
      </c>
      <c r="Q1378" s="553" t="str">
        <f>$Q$8</f>
        <v>こまを楽しむ</v>
      </c>
      <c r="R1378" s="553" t="str">
        <f>$R$8</f>
        <v>全体と中心</v>
      </c>
      <c r="S1378" s="553" t="str">
        <f>$S$8</f>
        <v>気持ちをこめて、「来てください」</v>
      </c>
      <c r="T1378" s="553">
        <f>$T$8</f>
        <v>0</v>
      </c>
      <c r="U1378" s="553">
        <f>$U$8</f>
        <v>0</v>
      </c>
      <c r="V1378" s="556" t="str">
        <f>$V$8</f>
        <v>漢字の広場③</v>
      </c>
      <c r="W1378" s="553" t="str">
        <f>$W$8</f>
        <v>まいごのかぎ</v>
      </c>
      <c r="X1378" s="553" t="str">
        <f>$X$8</f>
        <v>俳句を楽しもう</v>
      </c>
      <c r="Y1378" s="553" t="str">
        <f>$Y$8</f>
        <v>こそあど言葉を使いこなそう</v>
      </c>
      <c r="Z1378" s="553">
        <f>$Z$8</f>
        <v>0</v>
      </c>
      <c r="AA1378" s="559">
        <f>$AA$8</f>
        <v>0</v>
      </c>
      <c r="AB1378" s="553" t="str">
        <f>$AB$8</f>
        <v>引用するとき</v>
      </c>
      <c r="AC1378" s="553" t="str">
        <f>$AC$8</f>
        <v>仕事のくふう、見つけたよ</v>
      </c>
      <c r="AD1378" s="553" t="str">
        <f>$AD$8</f>
        <v>符号など</v>
      </c>
      <c r="AE1378" s="553" t="str">
        <f>$AE$8</f>
        <v>夏のくらし</v>
      </c>
      <c r="AF1378" s="553" t="str">
        <f>$AF$8</f>
        <v>本で知ったことをクイズにしよう</v>
      </c>
      <c r="AG1378" s="553" t="str">
        <f>$AG$8</f>
        <v>他</v>
      </c>
      <c r="AH1378" s="556" t="str">
        <f>$AH$8</f>
        <v>一学期の漢字テスト</v>
      </c>
      <c r="AI1378" s="553">
        <f>$AI$8</f>
        <v>0</v>
      </c>
      <c r="AJ1378" s="553">
        <f>$AJ$8</f>
        <v>0</v>
      </c>
      <c r="AK1378" s="553">
        <f>$AK$8</f>
        <v>0</v>
      </c>
      <c r="AL1378" s="553">
        <f>$AL$8</f>
        <v>0</v>
      </c>
      <c r="AM1378" s="559">
        <f>$AM$8</f>
        <v>0</v>
      </c>
      <c r="AN1378" s="553">
        <f>$AN$8</f>
        <v>0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領域別国語テスト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317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317"/>
        <v>思判表</v>
      </c>
      <c r="O1389" s="717" t="str">
        <f t="shared" si="317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317"/>
        <v>思判表</v>
      </c>
      <c r="U1389" s="717" t="str">
        <f t="shared" si="317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317"/>
        <v>思判表</v>
      </c>
      <c r="AA1389" s="717" t="str">
        <f t="shared" si="317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317"/>
        <v>思判表</v>
      </c>
      <c r="AG1389" s="717" t="str">
        <f t="shared" si="317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317"/>
        <v>思判表</v>
      </c>
      <c r="AM1389" s="717" t="str">
        <f t="shared" si="317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317"/>
        <v>思判表</v>
      </c>
      <c r="AS1389" s="717" t="str">
        <f t="shared" si="317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317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317"/>
        <v>思判表</v>
      </c>
      <c r="BE1389" s="729" t="str">
        <f t="shared" si="317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70</v>
      </c>
      <c r="E1391" s="123">
        <f t="shared" ref="E1391:BE1391" si="318">E$21</f>
        <v>0</v>
      </c>
      <c r="F1391" s="43">
        <f>F$21</f>
        <v>0</v>
      </c>
      <c r="G1391" s="43">
        <f>G$21</f>
        <v>30</v>
      </c>
      <c r="H1391" s="43">
        <f t="shared" si="318"/>
        <v>30</v>
      </c>
      <c r="I1391" s="43">
        <f t="shared" si="318"/>
        <v>100</v>
      </c>
      <c r="J1391" s="123">
        <f t="shared" si="318"/>
        <v>55</v>
      </c>
      <c r="K1391" s="123">
        <f t="shared" si="318"/>
        <v>40</v>
      </c>
      <c r="L1391" s="43">
        <f t="shared" si="318"/>
        <v>5</v>
      </c>
      <c r="M1391" s="43">
        <f t="shared" si="318"/>
        <v>0</v>
      </c>
      <c r="N1391" s="43">
        <f t="shared" si="318"/>
        <v>45</v>
      </c>
      <c r="O1391" s="43">
        <f t="shared" si="318"/>
        <v>100</v>
      </c>
      <c r="P1391" s="123">
        <f t="shared" si="318"/>
        <v>30</v>
      </c>
      <c r="Q1391" s="43">
        <f t="shared" si="318"/>
        <v>0</v>
      </c>
      <c r="R1391" s="43">
        <f t="shared" si="318"/>
        <v>20</v>
      </c>
      <c r="S1391" s="43">
        <f t="shared" si="318"/>
        <v>50</v>
      </c>
      <c r="T1391" s="43">
        <f t="shared" si="318"/>
        <v>70</v>
      </c>
      <c r="U1391" s="43">
        <f t="shared" si="318"/>
        <v>100</v>
      </c>
      <c r="V1391" s="123">
        <f t="shared" si="318"/>
        <v>75</v>
      </c>
      <c r="W1391" s="123">
        <f t="shared" si="318"/>
        <v>0</v>
      </c>
      <c r="X1391" s="123">
        <f t="shared" si="318"/>
        <v>0</v>
      </c>
      <c r="Y1391" s="43">
        <f t="shared" si="318"/>
        <v>25</v>
      </c>
      <c r="Z1391" s="43">
        <f t="shared" si="318"/>
        <v>25</v>
      </c>
      <c r="AA1391" s="43">
        <f t="shared" si="318"/>
        <v>100</v>
      </c>
      <c r="AB1391" s="123">
        <f t="shared" si="318"/>
        <v>55</v>
      </c>
      <c r="AC1391" s="123">
        <f t="shared" si="318"/>
        <v>0</v>
      </c>
      <c r="AD1391" s="43">
        <f t="shared" si="318"/>
        <v>30</v>
      </c>
      <c r="AE1391" s="43">
        <f t="shared" si="318"/>
        <v>15</v>
      </c>
      <c r="AF1391" s="43">
        <f t="shared" si="318"/>
        <v>45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30</v>
      </c>
      <c r="AU1391" s="43">
        <f t="shared" si="318"/>
        <v>10</v>
      </c>
      <c r="AV1391" s="43">
        <f t="shared" si="318"/>
        <v>20</v>
      </c>
      <c r="AW1391" s="43">
        <f t="shared" si="318"/>
        <v>40</v>
      </c>
      <c r="AX1391" s="43">
        <f t="shared" si="318"/>
        <v>70</v>
      </c>
      <c r="AY1391" s="43">
        <f t="shared" si="318"/>
        <v>100</v>
      </c>
      <c r="AZ1391" s="43">
        <f t="shared" si="318"/>
        <v>415</v>
      </c>
      <c r="BA1391" s="43">
        <f t="shared" si="318"/>
        <v>50</v>
      </c>
      <c r="BB1391" s="43">
        <f t="shared" si="318"/>
        <v>75</v>
      </c>
      <c r="BC1391" s="43">
        <f t="shared" si="318"/>
        <v>160</v>
      </c>
      <c r="BD1391" s="43">
        <f t="shared" si="318"/>
        <v>285</v>
      </c>
      <c r="BE1391" s="44">
        <f t="shared" si="318"/>
        <v>700</v>
      </c>
      <c r="BS1391" s="251" t="s">
        <v>250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49" t="s">
        <v>246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36" t="s">
        <v>105</v>
      </c>
      <c r="B1393" s="737"/>
      <c r="C1393" s="738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>
        <f t="shared" si="320"/>
        <v>0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 t="e">
        <f t="shared" si="320"/>
        <v>#DIV/0!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>
        <f t="shared" si="320"/>
        <v>0</v>
      </c>
      <c r="AU1393" s="52">
        <f t="shared" si="320"/>
        <v>0</v>
      </c>
      <c r="AV1393" s="52">
        <f t="shared" si="320"/>
        <v>0</v>
      </c>
      <c r="AW1393" s="52">
        <f t="shared" si="320"/>
        <v>0</v>
      </c>
      <c r="AX1393" s="52">
        <f t="shared" si="320"/>
        <v>0</v>
      </c>
      <c r="AY1393" s="52">
        <f t="shared" si="320"/>
        <v>0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46" t="s">
        <v>247</v>
      </c>
      <c r="BT1393" s="45" t="e">
        <f>F1393</f>
        <v>#DIV/0!</v>
      </c>
      <c r="BU1393" s="45">
        <f>L1393</f>
        <v>0</v>
      </c>
      <c r="BV1393" s="45">
        <f>R1393</f>
        <v>0</v>
      </c>
      <c r="BW1393" s="45" t="e">
        <f>X1393</f>
        <v>#DIV/0!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36" t="s">
        <v>113</v>
      </c>
      <c r="B1394" s="737"/>
      <c r="C1394" s="738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str">
        <f t="shared" si="321"/>
        <v>C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e">
        <f t="shared" si="321"/>
        <v>#DIV/0!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str">
        <f t="shared" si="321"/>
        <v>C</v>
      </c>
      <c r="AU1394" s="56" t="str">
        <f t="shared" si="321"/>
        <v>C</v>
      </c>
      <c r="AV1394" s="56" t="str">
        <f t="shared" si="321"/>
        <v>C</v>
      </c>
      <c r="AW1394" s="56" t="str">
        <f t="shared" si="321"/>
        <v>C</v>
      </c>
      <c r="AX1394" s="56" t="str">
        <f t="shared" si="321"/>
        <v>C</v>
      </c>
      <c r="AY1394" s="56" t="str">
        <f t="shared" si="321"/>
        <v>C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47" t="s">
        <v>249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>
        <f>Y1393</f>
        <v>0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48" t="s">
        <v>248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56" t="s">
        <v>252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253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254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255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256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国語３年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よく聞いて、じこしょうかい</v>
      </c>
      <c r="E1408" s="553" t="str">
        <f>$E$8</f>
        <v>どきん</v>
      </c>
      <c r="F1408" s="553" t="str">
        <f>$F$8</f>
        <v>わたしのさいこうの一日</v>
      </c>
      <c r="G1408" s="553" t="str">
        <f>$G$8</f>
        <v>春風をたどって</v>
      </c>
      <c r="H1408" s="553" t="str">
        <f>$H$8</f>
        <v>図書館たんていだん</v>
      </c>
      <c r="I1408" s="553" t="str">
        <f>$I$8</f>
        <v>他</v>
      </c>
      <c r="J1408" s="556" t="str">
        <f>$J$8</f>
        <v>春のくらし</v>
      </c>
      <c r="K1408" s="553" t="str">
        <f>$K$8</f>
        <v>もっと知りたい、友だちのこと</v>
      </c>
      <c r="L1408" s="553" t="str">
        <f>$L$8</f>
        <v>きちんとつたえるために</v>
      </c>
      <c r="M1408" s="553" t="str">
        <f>$M$8</f>
        <v>漢字の音と訓</v>
      </c>
      <c r="N1408" s="553" t="str">
        <f>$N$8</f>
        <v>漢字の広場②</v>
      </c>
      <c r="O1408" s="559">
        <f>$O$8</f>
        <v>0</v>
      </c>
      <c r="P1408" s="553" t="str">
        <f>$P$8</f>
        <v>文様</v>
      </c>
      <c r="Q1408" s="553" t="str">
        <f>$Q$8</f>
        <v>こまを楽しむ</v>
      </c>
      <c r="R1408" s="553" t="str">
        <f>$R$8</f>
        <v>全体と中心</v>
      </c>
      <c r="S1408" s="553" t="str">
        <f>$S$8</f>
        <v>気持ちをこめて、「来てください」</v>
      </c>
      <c r="T1408" s="553">
        <f>$T$8</f>
        <v>0</v>
      </c>
      <c r="U1408" s="553">
        <f>$U$8</f>
        <v>0</v>
      </c>
      <c r="V1408" s="556" t="str">
        <f>$V$8</f>
        <v>漢字の広場③</v>
      </c>
      <c r="W1408" s="553" t="str">
        <f>$W$8</f>
        <v>まいごのかぎ</v>
      </c>
      <c r="X1408" s="553" t="str">
        <f>$X$8</f>
        <v>俳句を楽しもう</v>
      </c>
      <c r="Y1408" s="553" t="str">
        <f>$Y$8</f>
        <v>こそあど言葉を使いこなそう</v>
      </c>
      <c r="Z1408" s="553">
        <f>$Z$8</f>
        <v>0</v>
      </c>
      <c r="AA1408" s="559">
        <f>$AA$8</f>
        <v>0</v>
      </c>
      <c r="AB1408" s="553" t="str">
        <f>$AB$8</f>
        <v>引用するとき</v>
      </c>
      <c r="AC1408" s="553" t="str">
        <f>$AC$8</f>
        <v>仕事のくふう、見つけたよ</v>
      </c>
      <c r="AD1408" s="553" t="str">
        <f>$AD$8</f>
        <v>符号など</v>
      </c>
      <c r="AE1408" s="553" t="str">
        <f>$AE$8</f>
        <v>夏のくらし</v>
      </c>
      <c r="AF1408" s="553" t="str">
        <f>$AF$8</f>
        <v>本で知ったことをクイズにしよう</v>
      </c>
      <c r="AG1408" s="553" t="str">
        <f>$AG$8</f>
        <v>他</v>
      </c>
      <c r="AH1408" s="556" t="str">
        <f>$AH$8</f>
        <v>一学期の漢字テスト</v>
      </c>
      <c r="AI1408" s="553">
        <f>$AI$8</f>
        <v>0</v>
      </c>
      <c r="AJ1408" s="553">
        <f>$AJ$8</f>
        <v>0</v>
      </c>
      <c r="AK1408" s="553">
        <f>$AK$8</f>
        <v>0</v>
      </c>
      <c r="AL1408" s="553">
        <f>$AL$8</f>
        <v>0</v>
      </c>
      <c r="AM1408" s="559">
        <f>$AM$8</f>
        <v>0</v>
      </c>
      <c r="AN1408" s="553">
        <f>$AN$8</f>
        <v>0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領域別国語テスト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323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323"/>
        <v>思判表</v>
      </c>
      <c r="O1419" s="717" t="str">
        <f t="shared" si="323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323"/>
        <v>思判表</v>
      </c>
      <c r="U1419" s="717" t="str">
        <f t="shared" si="323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323"/>
        <v>思判表</v>
      </c>
      <c r="AA1419" s="717" t="str">
        <f t="shared" si="323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323"/>
        <v>思判表</v>
      </c>
      <c r="AG1419" s="717" t="str">
        <f t="shared" si="323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323"/>
        <v>思判表</v>
      </c>
      <c r="AM1419" s="717" t="str">
        <f t="shared" si="323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323"/>
        <v>思判表</v>
      </c>
      <c r="AS1419" s="717" t="str">
        <f t="shared" si="323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323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323"/>
        <v>思判表</v>
      </c>
      <c r="BE1419" s="729" t="str">
        <f t="shared" si="323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70</v>
      </c>
      <c r="E1421" s="123">
        <f t="shared" ref="E1421:BE1421" si="324">E$21</f>
        <v>0</v>
      </c>
      <c r="F1421" s="43">
        <f>F$21</f>
        <v>0</v>
      </c>
      <c r="G1421" s="43">
        <f>G$21</f>
        <v>30</v>
      </c>
      <c r="H1421" s="43">
        <f t="shared" si="324"/>
        <v>30</v>
      </c>
      <c r="I1421" s="43">
        <f t="shared" si="324"/>
        <v>100</v>
      </c>
      <c r="J1421" s="123">
        <f t="shared" si="324"/>
        <v>55</v>
      </c>
      <c r="K1421" s="123">
        <f t="shared" si="324"/>
        <v>40</v>
      </c>
      <c r="L1421" s="43">
        <f t="shared" si="324"/>
        <v>5</v>
      </c>
      <c r="M1421" s="43">
        <f t="shared" si="324"/>
        <v>0</v>
      </c>
      <c r="N1421" s="43">
        <f t="shared" si="324"/>
        <v>45</v>
      </c>
      <c r="O1421" s="43">
        <f t="shared" si="324"/>
        <v>100</v>
      </c>
      <c r="P1421" s="123">
        <f t="shared" si="324"/>
        <v>30</v>
      </c>
      <c r="Q1421" s="43">
        <f t="shared" si="324"/>
        <v>0</v>
      </c>
      <c r="R1421" s="43">
        <f t="shared" si="324"/>
        <v>20</v>
      </c>
      <c r="S1421" s="43">
        <f t="shared" si="324"/>
        <v>50</v>
      </c>
      <c r="T1421" s="43">
        <f t="shared" si="324"/>
        <v>70</v>
      </c>
      <c r="U1421" s="43">
        <f t="shared" si="324"/>
        <v>100</v>
      </c>
      <c r="V1421" s="123">
        <f t="shared" si="324"/>
        <v>75</v>
      </c>
      <c r="W1421" s="123">
        <f t="shared" si="324"/>
        <v>0</v>
      </c>
      <c r="X1421" s="123">
        <f t="shared" si="324"/>
        <v>0</v>
      </c>
      <c r="Y1421" s="43">
        <f t="shared" si="324"/>
        <v>25</v>
      </c>
      <c r="Z1421" s="43">
        <f t="shared" si="324"/>
        <v>25</v>
      </c>
      <c r="AA1421" s="43">
        <f t="shared" si="324"/>
        <v>100</v>
      </c>
      <c r="AB1421" s="123">
        <f t="shared" si="324"/>
        <v>55</v>
      </c>
      <c r="AC1421" s="123">
        <f t="shared" si="324"/>
        <v>0</v>
      </c>
      <c r="AD1421" s="43">
        <f t="shared" si="324"/>
        <v>30</v>
      </c>
      <c r="AE1421" s="43">
        <f t="shared" si="324"/>
        <v>15</v>
      </c>
      <c r="AF1421" s="43">
        <f t="shared" si="324"/>
        <v>45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30</v>
      </c>
      <c r="AU1421" s="43">
        <f t="shared" si="324"/>
        <v>10</v>
      </c>
      <c r="AV1421" s="43">
        <f t="shared" si="324"/>
        <v>20</v>
      </c>
      <c r="AW1421" s="43">
        <f t="shared" si="324"/>
        <v>40</v>
      </c>
      <c r="AX1421" s="43">
        <f t="shared" si="324"/>
        <v>70</v>
      </c>
      <c r="AY1421" s="43">
        <f t="shared" si="324"/>
        <v>100</v>
      </c>
      <c r="AZ1421" s="43">
        <f t="shared" si="324"/>
        <v>415</v>
      </c>
      <c r="BA1421" s="43">
        <f t="shared" si="324"/>
        <v>50</v>
      </c>
      <c r="BB1421" s="43">
        <f t="shared" si="324"/>
        <v>75</v>
      </c>
      <c r="BC1421" s="43">
        <f t="shared" si="324"/>
        <v>160</v>
      </c>
      <c r="BD1421" s="43">
        <f t="shared" si="324"/>
        <v>285</v>
      </c>
      <c r="BE1421" s="44">
        <f t="shared" si="324"/>
        <v>700</v>
      </c>
      <c r="BS1421" s="251" t="s">
        <v>250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49" t="s">
        <v>246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36" t="s">
        <v>105</v>
      </c>
      <c r="B1423" s="737"/>
      <c r="C1423" s="738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>
        <f t="shared" si="326"/>
        <v>0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 t="e">
        <f t="shared" si="326"/>
        <v>#DIV/0!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>
        <f t="shared" si="326"/>
        <v>0</v>
      </c>
      <c r="AU1423" s="52">
        <f t="shared" si="326"/>
        <v>0</v>
      </c>
      <c r="AV1423" s="52">
        <f t="shared" si="326"/>
        <v>0</v>
      </c>
      <c r="AW1423" s="52">
        <f t="shared" si="326"/>
        <v>0</v>
      </c>
      <c r="AX1423" s="52">
        <f t="shared" si="326"/>
        <v>0</v>
      </c>
      <c r="AY1423" s="52">
        <f t="shared" si="326"/>
        <v>0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46" t="s">
        <v>247</v>
      </c>
      <c r="BT1423" s="45" t="e">
        <f>F1423</f>
        <v>#DIV/0!</v>
      </c>
      <c r="BU1423" s="45">
        <f>L1423</f>
        <v>0</v>
      </c>
      <c r="BV1423" s="45">
        <f>R1423</f>
        <v>0</v>
      </c>
      <c r="BW1423" s="45" t="e">
        <f>X1423</f>
        <v>#DIV/0!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36" t="s">
        <v>113</v>
      </c>
      <c r="B1424" s="737"/>
      <c r="C1424" s="738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str">
        <f t="shared" si="327"/>
        <v>C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e">
        <f t="shared" si="327"/>
        <v>#DIV/0!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str">
        <f t="shared" si="327"/>
        <v>C</v>
      </c>
      <c r="AU1424" s="56" t="str">
        <f t="shared" si="327"/>
        <v>C</v>
      </c>
      <c r="AV1424" s="56" t="str">
        <f t="shared" si="327"/>
        <v>C</v>
      </c>
      <c r="AW1424" s="56" t="str">
        <f t="shared" si="327"/>
        <v>C</v>
      </c>
      <c r="AX1424" s="56" t="str">
        <f t="shared" si="327"/>
        <v>C</v>
      </c>
      <c r="AY1424" s="56" t="str">
        <f t="shared" si="327"/>
        <v>C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47" t="s">
        <v>249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>
        <f>Y1423</f>
        <v>0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48" t="s">
        <v>248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56" t="s">
        <v>252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253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254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255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256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国語３年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よく聞いて、じこしょうかい</v>
      </c>
      <c r="E1438" s="553" t="str">
        <f>$E$8</f>
        <v>どきん</v>
      </c>
      <c r="F1438" s="553" t="str">
        <f>$F$8</f>
        <v>わたしのさいこうの一日</v>
      </c>
      <c r="G1438" s="553" t="str">
        <f>$G$8</f>
        <v>春風をたどって</v>
      </c>
      <c r="H1438" s="553" t="str">
        <f>$H$8</f>
        <v>図書館たんていだん</v>
      </c>
      <c r="I1438" s="553" t="str">
        <f>$I$8</f>
        <v>他</v>
      </c>
      <c r="J1438" s="556" t="str">
        <f>$J$8</f>
        <v>春のくらし</v>
      </c>
      <c r="K1438" s="553" t="str">
        <f>$K$8</f>
        <v>もっと知りたい、友だちのこと</v>
      </c>
      <c r="L1438" s="553" t="str">
        <f>$L$8</f>
        <v>きちんとつたえるために</v>
      </c>
      <c r="M1438" s="553" t="str">
        <f>$M$8</f>
        <v>漢字の音と訓</v>
      </c>
      <c r="N1438" s="553" t="str">
        <f>$N$8</f>
        <v>漢字の広場②</v>
      </c>
      <c r="O1438" s="559">
        <f>$O$8</f>
        <v>0</v>
      </c>
      <c r="P1438" s="553" t="str">
        <f>$P$8</f>
        <v>文様</v>
      </c>
      <c r="Q1438" s="553" t="str">
        <f>$Q$8</f>
        <v>こまを楽しむ</v>
      </c>
      <c r="R1438" s="553" t="str">
        <f>$R$8</f>
        <v>全体と中心</v>
      </c>
      <c r="S1438" s="553" t="str">
        <f>$S$8</f>
        <v>気持ちをこめて、「来てください」</v>
      </c>
      <c r="T1438" s="553">
        <f>$T$8</f>
        <v>0</v>
      </c>
      <c r="U1438" s="553">
        <f>$U$8</f>
        <v>0</v>
      </c>
      <c r="V1438" s="556" t="str">
        <f>$V$8</f>
        <v>漢字の広場③</v>
      </c>
      <c r="W1438" s="553" t="str">
        <f>$W$8</f>
        <v>まいごのかぎ</v>
      </c>
      <c r="X1438" s="553" t="str">
        <f>$X$8</f>
        <v>俳句を楽しもう</v>
      </c>
      <c r="Y1438" s="553" t="str">
        <f>$Y$8</f>
        <v>こそあど言葉を使いこなそう</v>
      </c>
      <c r="Z1438" s="553">
        <f>$Z$8</f>
        <v>0</v>
      </c>
      <c r="AA1438" s="559">
        <f>$AA$8</f>
        <v>0</v>
      </c>
      <c r="AB1438" s="553" t="str">
        <f>$AB$8</f>
        <v>引用するとき</v>
      </c>
      <c r="AC1438" s="553" t="str">
        <f>$AC$8</f>
        <v>仕事のくふう、見つけたよ</v>
      </c>
      <c r="AD1438" s="553" t="str">
        <f>$AD$8</f>
        <v>符号など</v>
      </c>
      <c r="AE1438" s="553" t="str">
        <f>$AE$8</f>
        <v>夏のくらし</v>
      </c>
      <c r="AF1438" s="553" t="str">
        <f>$AF$8</f>
        <v>本で知ったことをクイズにしよう</v>
      </c>
      <c r="AG1438" s="553" t="str">
        <f>$AG$8</f>
        <v>他</v>
      </c>
      <c r="AH1438" s="556" t="str">
        <f>$AH$8</f>
        <v>一学期の漢字テスト</v>
      </c>
      <c r="AI1438" s="553">
        <f>$AI$8</f>
        <v>0</v>
      </c>
      <c r="AJ1438" s="553">
        <f>$AJ$8</f>
        <v>0</v>
      </c>
      <c r="AK1438" s="553">
        <f>$AK$8</f>
        <v>0</v>
      </c>
      <c r="AL1438" s="553">
        <f>$AL$8</f>
        <v>0</v>
      </c>
      <c r="AM1438" s="559">
        <f>$AM$8</f>
        <v>0</v>
      </c>
      <c r="AN1438" s="553">
        <f>$AN$8</f>
        <v>0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領域別国語テスト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329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329"/>
        <v>思判表</v>
      </c>
      <c r="O1449" s="717" t="str">
        <f t="shared" si="329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329"/>
        <v>思判表</v>
      </c>
      <c r="U1449" s="717" t="str">
        <f t="shared" si="329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329"/>
        <v>思判表</v>
      </c>
      <c r="AA1449" s="717" t="str">
        <f t="shared" si="329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329"/>
        <v>思判表</v>
      </c>
      <c r="AG1449" s="717" t="str">
        <f t="shared" si="329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329"/>
        <v>思判表</v>
      </c>
      <c r="AM1449" s="717" t="str">
        <f t="shared" si="329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329"/>
        <v>思判表</v>
      </c>
      <c r="AS1449" s="717" t="str">
        <f t="shared" si="329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329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329"/>
        <v>思判表</v>
      </c>
      <c r="BE1449" s="729" t="str">
        <f t="shared" si="329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70</v>
      </c>
      <c r="E1451" s="123">
        <f t="shared" ref="E1451:BE1451" si="330">E$21</f>
        <v>0</v>
      </c>
      <c r="F1451" s="43">
        <f>F$21</f>
        <v>0</v>
      </c>
      <c r="G1451" s="43">
        <f>G$21</f>
        <v>30</v>
      </c>
      <c r="H1451" s="43">
        <f t="shared" si="330"/>
        <v>30</v>
      </c>
      <c r="I1451" s="43">
        <f t="shared" si="330"/>
        <v>100</v>
      </c>
      <c r="J1451" s="123">
        <f t="shared" si="330"/>
        <v>55</v>
      </c>
      <c r="K1451" s="123">
        <f t="shared" si="330"/>
        <v>40</v>
      </c>
      <c r="L1451" s="43">
        <f t="shared" si="330"/>
        <v>5</v>
      </c>
      <c r="M1451" s="43">
        <f t="shared" si="330"/>
        <v>0</v>
      </c>
      <c r="N1451" s="43">
        <f t="shared" si="330"/>
        <v>45</v>
      </c>
      <c r="O1451" s="43">
        <f t="shared" si="330"/>
        <v>100</v>
      </c>
      <c r="P1451" s="123">
        <f t="shared" si="330"/>
        <v>30</v>
      </c>
      <c r="Q1451" s="43">
        <f t="shared" si="330"/>
        <v>0</v>
      </c>
      <c r="R1451" s="43">
        <f t="shared" si="330"/>
        <v>20</v>
      </c>
      <c r="S1451" s="43">
        <f t="shared" si="330"/>
        <v>50</v>
      </c>
      <c r="T1451" s="43">
        <f t="shared" si="330"/>
        <v>70</v>
      </c>
      <c r="U1451" s="43">
        <f t="shared" si="330"/>
        <v>100</v>
      </c>
      <c r="V1451" s="123">
        <f t="shared" si="330"/>
        <v>75</v>
      </c>
      <c r="W1451" s="123">
        <f t="shared" si="330"/>
        <v>0</v>
      </c>
      <c r="X1451" s="123">
        <f t="shared" si="330"/>
        <v>0</v>
      </c>
      <c r="Y1451" s="43">
        <f t="shared" si="330"/>
        <v>25</v>
      </c>
      <c r="Z1451" s="43">
        <f t="shared" si="330"/>
        <v>25</v>
      </c>
      <c r="AA1451" s="43">
        <f t="shared" si="330"/>
        <v>100</v>
      </c>
      <c r="AB1451" s="123">
        <f t="shared" si="330"/>
        <v>55</v>
      </c>
      <c r="AC1451" s="123">
        <f t="shared" si="330"/>
        <v>0</v>
      </c>
      <c r="AD1451" s="43">
        <f t="shared" si="330"/>
        <v>30</v>
      </c>
      <c r="AE1451" s="43">
        <f t="shared" si="330"/>
        <v>15</v>
      </c>
      <c r="AF1451" s="43">
        <f t="shared" si="330"/>
        <v>45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30</v>
      </c>
      <c r="AU1451" s="43">
        <f t="shared" si="330"/>
        <v>10</v>
      </c>
      <c r="AV1451" s="43">
        <f t="shared" si="330"/>
        <v>20</v>
      </c>
      <c r="AW1451" s="43">
        <f t="shared" si="330"/>
        <v>40</v>
      </c>
      <c r="AX1451" s="43">
        <f t="shared" si="330"/>
        <v>70</v>
      </c>
      <c r="AY1451" s="43">
        <f t="shared" si="330"/>
        <v>100</v>
      </c>
      <c r="AZ1451" s="43">
        <f t="shared" si="330"/>
        <v>415</v>
      </c>
      <c r="BA1451" s="43">
        <f t="shared" si="330"/>
        <v>50</v>
      </c>
      <c r="BB1451" s="43">
        <f t="shared" si="330"/>
        <v>75</v>
      </c>
      <c r="BC1451" s="43">
        <f t="shared" si="330"/>
        <v>160</v>
      </c>
      <c r="BD1451" s="43">
        <f t="shared" si="330"/>
        <v>285</v>
      </c>
      <c r="BE1451" s="44">
        <f t="shared" si="330"/>
        <v>700</v>
      </c>
      <c r="BS1451" s="251" t="s">
        <v>250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49" t="s">
        <v>246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36" t="s">
        <v>105</v>
      </c>
      <c r="B1453" s="737"/>
      <c r="C1453" s="738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>
        <f t="shared" si="332"/>
        <v>0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 t="e">
        <f t="shared" si="332"/>
        <v>#DIV/0!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>
        <f t="shared" si="332"/>
        <v>0</v>
      </c>
      <c r="AU1453" s="52">
        <f t="shared" si="332"/>
        <v>0</v>
      </c>
      <c r="AV1453" s="52">
        <f t="shared" si="332"/>
        <v>0</v>
      </c>
      <c r="AW1453" s="52">
        <f t="shared" si="332"/>
        <v>0</v>
      </c>
      <c r="AX1453" s="52">
        <f t="shared" si="332"/>
        <v>0</v>
      </c>
      <c r="AY1453" s="52">
        <f t="shared" si="332"/>
        <v>0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46" t="s">
        <v>247</v>
      </c>
      <c r="BT1453" s="45" t="e">
        <f>F1453</f>
        <v>#DIV/0!</v>
      </c>
      <c r="BU1453" s="45">
        <f>L1453</f>
        <v>0</v>
      </c>
      <c r="BV1453" s="45">
        <f>R1453</f>
        <v>0</v>
      </c>
      <c r="BW1453" s="45" t="e">
        <f>X1453</f>
        <v>#DIV/0!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36" t="s">
        <v>113</v>
      </c>
      <c r="B1454" s="737"/>
      <c r="C1454" s="738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str">
        <f t="shared" si="333"/>
        <v>C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e">
        <f t="shared" si="333"/>
        <v>#DIV/0!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str">
        <f t="shared" si="333"/>
        <v>C</v>
      </c>
      <c r="AU1454" s="56" t="str">
        <f t="shared" si="333"/>
        <v>C</v>
      </c>
      <c r="AV1454" s="56" t="str">
        <f t="shared" si="333"/>
        <v>C</v>
      </c>
      <c r="AW1454" s="56" t="str">
        <f t="shared" si="333"/>
        <v>C</v>
      </c>
      <c r="AX1454" s="56" t="str">
        <f t="shared" si="333"/>
        <v>C</v>
      </c>
      <c r="AY1454" s="56" t="str">
        <f t="shared" si="333"/>
        <v>C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47" t="s">
        <v>249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>
        <f>Y1453</f>
        <v>0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48" t="s">
        <v>248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56" t="s">
        <v>252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253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254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255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256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国語３年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よく聞いて、じこしょうかい</v>
      </c>
      <c r="E1468" s="553" t="str">
        <f>$E$8</f>
        <v>どきん</v>
      </c>
      <c r="F1468" s="553" t="str">
        <f>$F$8</f>
        <v>わたしのさいこうの一日</v>
      </c>
      <c r="G1468" s="553" t="str">
        <f>$G$8</f>
        <v>春風をたどって</v>
      </c>
      <c r="H1468" s="553" t="str">
        <f>$H$8</f>
        <v>図書館たんていだん</v>
      </c>
      <c r="I1468" s="553" t="str">
        <f>$I$8</f>
        <v>他</v>
      </c>
      <c r="J1468" s="556" t="str">
        <f>$J$8</f>
        <v>春のくらし</v>
      </c>
      <c r="K1468" s="553" t="str">
        <f>$K$8</f>
        <v>もっと知りたい、友だちのこと</v>
      </c>
      <c r="L1468" s="553" t="str">
        <f>$L$8</f>
        <v>きちんとつたえるために</v>
      </c>
      <c r="M1468" s="553" t="str">
        <f>$M$8</f>
        <v>漢字の音と訓</v>
      </c>
      <c r="N1468" s="553" t="str">
        <f>$N$8</f>
        <v>漢字の広場②</v>
      </c>
      <c r="O1468" s="559">
        <f>$O$8</f>
        <v>0</v>
      </c>
      <c r="P1468" s="553" t="str">
        <f>$P$8</f>
        <v>文様</v>
      </c>
      <c r="Q1468" s="553" t="str">
        <f>$Q$8</f>
        <v>こまを楽しむ</v>
      </c>
      <c r="R1468" s="553" t="str">
        <f>$R$8</f>
        <v>全体と中心</v>
      </c>
      <c r="S1468" s="553" t="str">
        <f>$S$8</f>
        <v>気持ちをこめて、「来てください」</v>
      </c>
      <c r="T1468" s="553">
        <f>$T$8</f>
        <v>0</v>
      </c>
      <c r="U1468" s="553">
        <f>$U$8</f>
        <v>0</v>
      </c>
      <c r="V1468" s="556" t="str">
        <f>$V$8</f>
        <v>漢字の広場③</v>
      </c>
      <c r="W1468" s="553" t="str">
        <f>$W$8</f>
        <v>まいごのかぎ</v>
      </c>
      <c r="X1468" s="553" t="str">
        <f>$X$8</f>
        <v>俳句を楽しもう</v>
      </c>
      <c r="Y1468" s="553" t="str">
        <f>$Y$8</f>
        <v>こそあど言葉を使いこなそう</v>
      </c>
      <c r="Z1468" s="553">
        <f>$Z$8</f>
        <v>0</v>
      </c>
      <c r="AA1468" s="559">
        <f>$AA$8</f>
        <v>0</v>
      </c>
      <c r="AB1468" s="553" t="str">
        <f>$AB$8</f>
        <v>引用するとき</v>
      </c>
      <c r="AC1468" s="553" t="str">
        <f>$AC$8</f>
        <v>仕事のくふう、見つけたよ</v>
      </c>
      <c r="AD1468" s="553" t="str">
        <f>$AD$8</f>
        <v>符号など</v>
      </c>
      <c r="AE1468" s="553" t="str">
        <f>$AE$8</f>
        <v>夏のくらし</v>
      </c>
      <c r="AF1468" s="553" t="str">
        <f>$AF$8</f>
        <v>本で知ったことをクイズにしよう</v>
      </c>
      <c r="AG1468" s="553" t="str">
        <f>$AG$8</f>
        <v>他</v>
      </c>
      <c r="AH1468" s="556" t="str">
        <f>$AH$8</f>
        <v>一学期の漢字テスト</v>
      </c>
      <c r="AI1468" s="553">
        <f>$AI$8</f>
        <v>0</v>
      </c>
      <c r="AJ1468" s="553">
        <f>$AJ$8</f>
        <v>0</v>
      </c>
      <c r="AK1468" s="553">
        <f>$AK$8</f>
        <v>0</v>
      </c>
      <c r="AL1468" s="553">
        <f>$AL$8</f>
        <v>0</v>
      </c>
      <c r="AM1468" s="559">
        <f>$AM$8</f>
        <v>0</v>
      </c>
      <c r="AN1468" s="553">
        <f>$AN$8</f>
        <v>0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領域別国語テスト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335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335"/>
        <v>思判表</v>
      </c>
      <c r="O1479" s="717" t="str">
        <f t="shared" si="335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335"/>
        <v>思判表</v>
      </c>
      <c r="U1479" s="717" t="str">
        <f t="shared" si="335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335"/>
        <v>思判表</v>
      </c>
      <c r="AA1479" s="717" t="str">
        <f t="shared" si="335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335"/>
        <v>思判表</v>
      </c>
      <c r="AG1479" s="717" t="str">
        <f t="shared" si="335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335"/>
        <v>思判表</v>
      </c>
      <c r="AM1479" s="717" t="str">
        <f t="shared" si="335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335"/>
        <v>思判表</v>
      </c>
      <c r="AS1479" s="717" t="str">
        <f t="shared" si="335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335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335"/>
        <v>思判表</v>
      </c>
      <c r="BE1479" s="729" t="str">
        <f t="shared" si="335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70</v>
      </c>
      <c r="E1481" s="123">
        <f t="shared" ref="E1481:BE1481" si="336">E$21</f>
        <v>0</v>
      </c>
      <c r="F1481" s="43">
        <f>F$21</f>
        <v>0</v>
      </c>
      <c r="G1481" s="43">
        <f>G$21</f>
        <v>30</v>
      </c>
      <c r="H1481" s="43">
        <f t="shared" si="336"/>
        <v>30</v>
      </c>
      <c r="I1481" s="43">
        <f t="shared" si="336"/>
        <v>100</v>
      </c>
      <c r="J1481" s="123">
        <f t="shared" si="336"/>
        <v>55</v>
      </c>
      <c r="K1481" s="123">
        <f t="shared" si="336"/>
        <v>40</v>
      </c>
      <c r="L1481" s="43">
        <f t="shared" si="336"/>
        <v>5</v>
      </c>
      <c r="M1481" s="43">
        <f t="shared" si="336"/>
        <v>0</v>
      </c>
      <c r="N1481" s="43">
        <f t="shared" si="336"/>
        <v>45</v>
      </c>
      <c r="O1481" s="43">
        <f t="shared" si="336"/>
        <v>100</v>
      </c>
      <c r="P1481" s="123">
        <f t="shared" si="336"/>
        <v>30</v>
      </c>
      <c r="Q1481" s="43">
        <f t="shared" si="336"/>
        <v>0</v>
      </c>
      <c r="R1481" s="43">
        <f t="shared" si="336"/>
        <v>20</v>
      </c>
      <c r="S1481" s="43">
        <f t="shared" si="336"/>
        <v>50</v>
      </c>
      <c r="T1481" s="43">
        <f t="shared" si="336"/>
        <v>70</v>
      </c>
      <c r="U1481" s="43">
        <f t="shared" si="336"/>
        <v>100</v>
      </c>
      <c r="V1481" s="123">
        <f t="shared" si="336"/>
        <v>75</v>
      </c>
      <c r="W1481" s="123">
        <f t="shared" si="336"/>
        <v>0</v>
      </c>
      <c r="X1481" s="123">
        <f t="shared" si="336"/>
        <v>0</v>
      </c>
      <c r="Y1481" s="43">
        <f t="shared" si="336"/>
        <v>25</v>
      </c>
      <c r="Z1481" s="43">
        <f t="shared" si="336"/>
        <v>25</v>
      </c>
      <c r="AA1481" s="43">
        <f t="shared" si="336"/>
        <v>100</v>
      </c>
      <c r="AB1481" s="123">
        <f t="shared" si="336"/>
        <v>55</v>
      </c>
      <c r="AC1481" s="123">
        <f t="shared" si="336"/>
        <v>0</v>
      </c>
      <c r="AD1481" s="43">
        <f t="shared" si="336"/>
        <v>30</v>
      </c>
      <c r="AE1481" s="43">
        <f t="shared" si="336"/>
        <v>15</v>
      </c>
      <c r="AF1481" s="43">
        <f t="shared" si="336"/>
        <v>45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30</v>
      </c>
      <c r="AU1481" s="43">
        <f t="shared" si="336"/>
        <v>10</v>
      </c>
      <c r="AV1481" s="43">
        <f t="shared" si="336"/>
        <v>20</v>
      </c>
      <c r="AW1481" s="43">
        <f t="shared" si="336"/>
        <v>40</v>
      </c>
      <c r="AX1481" s="43">
        <f t="shared" si="336"/>
        <v>70</v>
      </c>
      <c r="AY1481" s="43">
        <f t="shared" si="336"/>
        <v>100</v>
      </c>
      <c r="AZ1481" s="43">
        <f t="shared" si="336"/>
        <v>415</v>
      </c>
      <c r="BA1481" s="43">
        <f t="shared" si="336"/>
        <v>50</v>
      </c>
      <c r="BB1481" s="43">
        <f t="shared" si="336"/>
        <v>75</v>
      </c>
      <c r="BC1481" s="43">
        <f t="shared" si="336"/>
        <v>160</v>
      </c>
      <c r="BD1481" s="43">
        <f t="shared" si="336"/>
        <v>285</v>
      </c>
      <c r="BE1481" s="44">
        <f t="shared" si="336"/>
        <v>700</v>
      </c>
      <c r="BS1481" s="251" t="s">
        <v>250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49" t="s">
        <v>246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36" t="s">
        <v>105</v>
      </c>
      <c r="B1483" s="737"/>
      <c r="C1483" s="738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>
        <f t="shared" si="338"/>
        <v>0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 t="e">
        <f t="shared" si="338"/>
        <v>#DIV/0!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>
        <f t="shared" si="338"/>
        <v>0</v>
      </c>
      <c r="AU1483" s="52">
        <f t="shared" si="338"/>
        <v>0</v>
      </c>
      <c r="AV1483" s="52">
        <f t="shared" si="338"/>
        <v>0</v>
      </c>
      <c r="AW1483" s="52">
        <f t="shared" si="338"/>
        <v>0</v>
      </c>
      <c r="AX1483" s="52">
        <f t="shared" si="338"/>
        <v>0</v>
      </c>
      <c r="AY1483" s="52">
        <f t="shared" si="338"/>
        <v>0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46" t="s">
        <v>247</v>
      </c>
      <c r="BT1483" s="45" t="e">
        <f>F1483</f>
        <v>#DIV/0!</v>
      </c>
      <c r="BU1483" s="45">
        <f>L1483</f>
        <v>0</v>
      </c>
      <c r="BV1483" s="45">
        <f>R1483</f>
        <v>0</v>
      </c>
      <c r="BW1483" s="45" t="e">
        <f>X1483</f>
        <v>#DIV/0!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36" t="s">
        <v>113</v>
      </c>
      <c r="B1484" s="737"/>
      <c r="C1484" s="738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str">
        <f t="shared" si="339"/>
        <v>C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e">
        <f t="shared" si="339"/>
        <v>#DIV/0!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str">
        <f t="shared" si="339"/>
        <v>C</v>
      </c>
      <c r="AU1484" s="56" t="str">
        <f t="shared" si="339"/>
        <v>C</v>
      </c>
      <c r="AV1484" s="56" t="str">
        <f t="shared" si="339"/>
        <v>C</v>
      </c>
      <c r="AW1484" s="56" t="str">
        <f t="shared" si="339"/>
        <v>C</v>
      </c>
      <c r="AX1484" s="56" t="str">
        <f t="shared" si="339"/>
        <v>C</v>
      </c>
      <c r="AY1484" s="56" t="str">
        <f t="shared" si="339"/>
        <v>C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47" t="s">
        <v>249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>
        <f>Y1483</f>
        <v>0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48" t="s">
        <v>248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56" t="s">
        <v>252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253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254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255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256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国語３年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よく聞いて、じこしょうかい</v>
      </c>
      <c r="E1498" s="553" t="str">
        <f>$E$8</f>
        <v>どきん</v>
      </c>
      <c r="F1498" s="553" t="str">
        <f>$F$8</f>
        <v>わたしのさいこうの一日</v>
      </c>
      <c r="G1498" s="553" t="str">
        <f>$G$8</f>
        <v>春風をたどって</v>
      </c>
      <c r="H1498" s="553" t="str">
        <f>$H$8</f>
        <v>図書館たんていだん</v>
      </c>
      <c r="I1498" s="553" t="str">
        <f>$I$8</f>
        <v>他</v>
      </c>
      <c r="J1498" s="556" t="str">
        <f>$J$8</f>
        <v>春のくらし</v>
      </c>
      <c r="K1498" s="553" t="str">
        <f>$K$8</f>
        <v>もっと知りたい、友だちのこと</v>
      </c>
      <c r="L1498" s="553" t="str">
        <f>$L$8</f>
        <v>きちんとつたえるために</v>
      </c>
      <c r="M1498" s="553" t="str">
        <f>$M$8</f>
        <v>漢字の音と訓</v>
      </c>
      <c r="N1498" s="553" t="str">
        <f>$N$8</f>
        <v>漢字の広場②</v>
      </c>
      <c r="O1498" s="559">
        <f>$O$8</f>
        <v>0</v>
      </c>
      <c r="P1498" s="553" t="str">
        <f>$P$8</f>
        <v>文様</v>
      </c>
      <c r="Q1498" s="553" t="str">
        <f>$Q$8</f>
        <v>こまを楽しむ</v>
      </c>
      <c r="R1498" s="553" t="str">
        <f>$R$8</f>
        <v>全体と中心</v>
      </c>
      <c r="S1498" s="553" t="str">
        <f>$S$8</f>
        <v>気持ちをこめて、「来てください」</v>
      </c>
      <c r="T1498" s="553">
        <f>$T$8</f>
        <v>0</v>
      </c>
      <c r="U1498" s="553">
        <f>$U$8</f>
        <v>0</v>
      </c>
      <c r="V1498" s="556" t="str">
        <f>$V$8</f>
        <v>漢字の広場③</v>
      </c>
      <c r="W1498" s="553" t="str">
        <f>$W$8</f>
        <v>まいごのかぎ</v>
      </c>
      <c r="X1498" s="553" t="str">
        <f>$X$8</f>
        <v>俳句を楽しもう</v>
      </c>
      <c r="Y1498" s="553" t="str">
        <f>$Y$8</f>
        <v>こそあど言葉を使いこなそう</v>
      </c>
      <c r="Z1498" s="553">
        <f>$Z$8</f>
        <v>0</v>
      </c>
      <c r="AA1498" s="559">
        <f>$AA$8</f>
        <v>0</v>
      </c>
      <c r="AB1498" s="553" t="str">
        <f>$AB$8</f>
        <v>引用するとき</v>
      </c>
      <c r="AC1498" s="553" t="str">
        <f>$AC$8</f>
        <v>仕事のくふう、見つけたよ</v>
      </c>
      <c r="AD1498" s="553" t="str">
        <f>$AD$8</f>
        <v>符号など</v>
      </c>
      <c r="AE1498" s="553" t="str">
        <f>$AE$8</f>
        <v>夏のくらし</v>
      </c>
      <c r="AF1498" s="553" t="str">
        <f>$AF$8</f>
        <v>本で知ったことをクイズにしよう</v>
      </c>
      <c r="AG1498" s="553" t="str">
        <f>$AG$8</f>
        <v>他</v>
      </c>
      <c r="AH1498" s="556" t="str">
        <f>$AH$8</f>
        <v>一学期の漢字テスト</v>
      </c>
      <c r="AI1498" s="553">
        <f>$AI$8</f>
        <v>0</v>
      </c>
      <c r="AJ1498" s="553">
        <f>$AJ$8</f>
        <v>0</v>
      </c>
      <c r="AK1498" s="553">
        <f>$AK$8</f>
        <v>0</v>
      </c>
      <c r="AL1498" s="553">
        <f>$AL$8</f>
        <v>0</v>
      </c>
      <c r="AM1498" s="559">
        <f>$AM$8</f>
        <v>0</v>
      </c>
      <c r="AN1498" s="553">
        <f>$AN$8</f>
        <v>0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領域別国語テスト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341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341"/>
        <v>思判表</v>
      </c>
      <c r="O1509" s="717" t="str">
        <f t="shared" si="341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341"/>
        <v>思判表</v>
      </c>
      <c r="U1509" s="717" t="str">
        <f t="shared" si="341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341"/>
        <v>思判表</v>
      </c>
      <c r="AA1509" s="717" t="str">
        <f t="shared" si="341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341"/>
        <v>思判表</v>
      </c>
      <c r="AG1509" s="717" t="str">
        <f t="shared" si="341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341"/>
        <v>思判表</v>
      </c>
      <c r="AM1509" s="717" t="str">
        <f t="shared" si="341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341"/>
        <v>思判表</v>
      </c>
      <c r="AS1509" s="717" t="str">
        <f t="shared" si="341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341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341"/>
        <v>思判表</v>
      </c>
      <c r="BE1509" s="729" t="str">
        <f t="shared" si="341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70</v>
      </c>
      <c r="E1511" s="123">
        <f t="shared" ref="E1511:BE1511" si="342">E$21</f>
        <v>0</v>
      </c>
      <c r="F1511" s="43">
        <f>F$21</f>
        <v>0</v>
      </c>
      <c r="G1511" s="43">
        <f>G$21</f>
        <v>30</v>
      </c>
      <c r="H1511" s="43">
        <f t="shared" si="342"/>
        <v>30</v>
      </c>
      <c r="I1511" s="43">
        <f t="shared" si="342"/>
        <v>100</v>
      </c>
      <c r="J1511" s="123">
        <f t="shared" si="342"/>
        <v>55</v>
      </c>
      <c r="K1511" s="123">
        <f t="shared" si="342"/>
        <v>40</v>
      </c>
      <c r="L1511" s="43">
        <f t="shared" si="342"/>
        <v>5</v>
      </c>
      <c r="M1511" s="43">
        <f t="shared" si="342"/>
        <v>0</v>
      </c>
      <c r="N1511" s="43">
        <f t="shared" si="342"/>
        <v>45</v>
      </c>
      <c r="O1511" s="43">
        <f t="shared" si="342"/>
        <v>100</v>
      </c>
      <c r="P1511" s="123">
        <f t="shared" si="342"/>
        <v>30</v>
      </c>
      <c r="Q1511" s="43">
        <f t="shared" si="342"/>
        <v>0</v>
      </c>
      <c r="R1511" s="43">
        <f t="shared" si="342"/>
        <v>20</v>
      </c>
      <c r="S1511" s="43">
        <f t="shared" si="342"/>
        <v>50</v>
      </c>
      <c r="T1511" s="43">
        <f t="shared" si="342"/>
        <v>70</v>
      </c>
      <c r="U1511" s="43">
        <f t="shared" si="342"/>
        <v>100</v>
      </c>
      <c r="V1511" s="123">
        <f t="shared" si="342"/>
        <v>75</v>
      </c>
      <c r="W1511" s="123">
        <f t="shared" si="342"/>
        <v>0</v>
      </c>
      <c r="X1511" s="123">
        <f t="shared" si="342"/>
        <v>0</v>
      </c>
      <c r="Y1511" s="43">
        <f t="shared" si="342"/>
        <v>25</v>
      </c>
      <c r="Z1511" s="43">
        <f t="shared" si="342"/>
        <v>25</v>
      </c>
      <c r="AA1511" s="43">
        <f t="shared" si="342"/>
        <v>100</v>
      </c>
      <c r="AB1511" s="123">
        <f t="shared" si="342"/>
        <v>55</v>
      </c>
      <c r="AC1511" s="123">
        <f t="shared" si="342"/>
        <v>0</v>
      </c>
      <c r="AD1511" s="43">
        <f t="shared" si="342"/>
        <v>30</v>
      </c>
      <c r="AE1511" s="43">
        <f t="shared" si="342"/>
        <v>15</v>
      </c>
      <c r="AF1511" s="43">
        <f t="shared" si="342"/>
        <v>45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30</v>
      </c>
      <c r="AU1511" s="43">
        <f t="shared" si="342"/>
        <v>10</v>
      </c>
      <c r="AV1511" s="43">
        <f t="shared" si="342"/>
        <v>20</v>
      </c>
      <c r="AW1511" s="43">
        <f t="shared" si="342"/>
        <v>40</v>
      </c>
      <c r="AX1511" s="43">
        <f t="shared" si="342"/>
        <v>70</v>
      </c>
      <c r="AY1511" s="43">
        <f t="shared" si="342"/>
        <v>100</v>
      </c>
      <c r="AZ1511" s="43">
        <f t="shared" si="342"/>
        <v>415</v>
      </c>
      <c r="BA1511" s="43">
        <f t="shared" si="342"/>
        <v>50</v>
      </c>
      <c r="BB1511" s="43">
        <f t="shared" si="342"/>
        <v>75</v>
      </c>
      <c r="BC1511" s="43">
        <f t="shared" si="342"/>
        <v>160</v>
      </c>
      <c r="BD1511" s="43">
        <f t="shared" si="342"/>
        <v>285</v>
      </c>
      <c r="BE1511" s="44">
        <f t="shared" si="342"/>
        <v>700</v>
      </c>
      <c r="BS1511" s="251" t="s">
        <v>250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49" t="s">
        <v>246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36" t="s">
        <v>105</v>
      </c>
      <c r="B1513" s="737"/>
      <c r="C1513" s="738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>
        <f t="shared" si="344"/>
        <v>0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 t="e">
        <f t="shared" si="344"/>
        <v>#DIV/0!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>
        <f t="shared" si="344"/>
        <v>0</v>
      </c>
      <c r="AU1513" s="52">
        <f t="shared" si="344"/>
        <v>0</v>
      </c>
      <c r="AV1513" s="52">
        <f t="shared" si="344"/>
        <v>0</v>
      </c>
      <c r="AW1513" s="52">
        <f t="shared" si="344"/>
        <v>0</v>
      </c>
      <c r="AX1513" s="52">
        <f t="shared" si="344"/>
        <v>0</v>
      </c>
      <c r="AY1513" s="52">
        <f t="shared" si="344"/>
        <v>0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46" t="s">
        <v>247</v>
      </c>
      <c r="BT1513" s="45" t="e">
        <f>F1513</f>
        <v>#DIV/0!</v>
      </c>
      <c r="BU1513" s="45">
        <f>L1513</f>
        <v>0</v>
      </c>
      <c r="BV1513" s="45">
        <f>R1513</f>
        <v>0</v>
      </c>
      <c r="BW1513" s="45" t="e">
        <f>X1513</f>
        <v>#DIV/0!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36" t="s">
        <v>113</v>
      </c>
      <c r="B1514" s="737"/>
      <c r="C1514" s="738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str">
        <f t="shared" si="345"/>
        <v>C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e">
        <f t="shared" si="345"/>
        <v>#DIV/0!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str">
        <f t="shared" si="345"/>
        <v>C</v>
      </c>
      <c r="AU1514" s="56" t="str">
        <f t="shared" si="345"/>
        <v>C</v>
      </c>
      <c r="AV1514" s="56" t="str">
        <f t="shared" si="345"/>
        <v>C</v>
      </c>
      <c r="AW1514" s="56" t="str">
        <f t="shared" si="345"/>
        <v>C</v>
      </c>
      <c r="AX1514" s="56" t="str">
        <f t="shared" si="345"/>
        <v>C</v>
      </c>
      <c r="AY1514" s="56" t="str">
        <f t="shared" si="345"/>
        <v>C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47" t="s">
        <v>249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>
        <f>Y1513</f>
        <v>0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48" t="s">
        <v>248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56" t="s">
        <v>252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253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254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255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256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国語３年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よく聞いて、じこしょうかい</v>
      </c>
      <c r="E1528" s="553" t="str">
        <f>$E$8</f>
        <v>どきん</v>
      </c>
      <c r="F1528" s="553" t="str">
        <f>$F$8</f>
        <v>わたしのさいこうの一日</v>
      </c>
      <c r="G1528" s="553" t="str">
        <f>$G$8</f>
        <v>春風をたどって</v>
      </c>
      <c r="H1528" s="553" t="str">
        <f>$H$8</f>
        <v>図書館たんていだん</v>
      </c>
      <c r="I1528" s="553" t="str">
        <f>$I$8</f>
        <v>他</v>
      </c>
      <c r="J1528" s="556" t="str">
        <f>$J$8</f>
        <v>春のくらし</v>
      </c>
      <c r="K1528" s="553" t="str">
        <f>$K$8</f>
        <v>もっと知りたい、友だちのこと</v>
      </c>
      <c r="L1528" s="553" t="str">
        <f>$L$8</f>
        <v>きちんとつたえるために</v>
      </c>
      <c r="M1528" s="553" t="str">
        <f>$M$8</f>
        <v>漢字の音と訓</v>
      </c>
      <c r="N1528" s="553" t="str">
        <f>$N$8</f>
        <v>漢字の広場②</v>
      </c>
      <c r="O1528" s="559">
        <f>$O$8</f>
        <v>0</v>
      </c>
      <c r="P1528" s="553" t="str">
        <f>$P$8</f>
        <v>文様</v>
      </c>
      <c r="Q1528" s="553" t="str">
        <f>$Q$8</f>
        <v>こまを楽しむ</v>
      </c>
      <c r="R1528" s="553" t="str">
        <f>$R$8</f>
        <v>全体と中心</v>
      </c>
      <c r="S1528" s="553" t="str">
        <f>$S$8</f>
        <v>気持ちをこめて、「来てください」</v>
      </c>
      <c r="T1528" s="553">
        <f>$T$8</f>
        <v>0</v>
      </c>
      <c r="U1528" s="553">
        <f>$U$8</f>
        <v>0</v>
      </c>
      <c r="V1528" s="556" t="str">
        <f>$V$8</f>
        <v>漢字の広場③</v>
      </c>
      <c r="W1528" s="553" t="str">
        <f>$W$8</f>
        <v>まいごのかぎ</v>
      </c>
      <c r="X1528" s="553" t="str">
        <f>$X$8</f>
        <v>俳句を楽しもう</v>
      </c>
      <c r="Y1528" s="553" t="str">
        <f>$Y$8</f>
        <v>こそあど言葉を使いこなそう</v>
      </c>
      <c r="Z1528" s="553">
        <f>$Z$8</f>
        <v>0</v>
      </c>
      <c r="AA1528" s="559">
        <f>$AA$8</f>
        <v>0</v>
      </c>
      <c r="AB1528" s="553" t="str">
        <f>$AB$8</f>
        <v>引用するとき</v>
      </c>
      <c r="AC1528" s="553" t="str">
        <f>$AC$8</f>
        <v>仕事のくふう、見つけたよ</v>
      </c>
      <c r="AD1528" s="553" t="str">
        <f>$AD$8</f>
        <v>符号など</v>
      </c>
      <c r="AE1528" s="553" t="str">
        <f>$AE$8</f>
        <v>夏のくらし</v>
      </c>
      <c r="AF1528" s="553" t="str">
        <f>$AF$8</f>
        <v>本で知ったことをクイズにしよう</v>
      </c>
      <c r="AG1528" s="553" t="str">
        <f>$AG$8</f>
        <v>他</v>
      </c>
      <c r="AH1528" s="556" t="str">
        <f>$AH$8</f>
        <v>一学期の漢字テスト</v>
      </c>
      <c r="AI1528" s="553">
        <f>$AI$8</f>
        <v>0</v>
      </c>
      <c r="AJ1528" s="553">
        <f>$AJ$8</f>
        <v>0</v>
      </c>
      <c r="AK1528" s="553">
        <f>$AK$8</f>
        <v>0</v>
      </c>
      <c r="AL1528" s="553">
        <f>$AL$8</f>
        <v>0</v>
      </c>
      <c r="AM1528" s="559">
        <f>$AM$8</f>
        <v>0</v>
      </c>
      <c r="AN1528" s="553">
        <f>$AN$8</f>
        <v>0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領域別国語テスト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347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347"/>
        <v>思判表</v>
      </c>
      <c r="O1539" s="717" t="str">
        <f t="shared" si="347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347"/>
        <v>思判表</v>
      </c>
      <c r="U1539" s="717" t="str">
        <f t="shared" si="347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347"/>
        <v>思判表</v>
      </c>
      <c r="AA1539" s="717" t="str">
        <f t="shared" si="347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347"/>
        <v>思判表</v>
      </c>
      <c r="AG1539" s="717" t="str">
        <f t="shared" si="347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347"/>
        <v>思判表</v>
      </c>
      <c r="AM1539" s="717" t="str">
        <f t="shared" si="347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347"/>
        <v>思判表</v>
      </c>
      <c r="AS1539" s="717" t="str">
        <f t="shared" si="347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347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347"/>
        <v>思判表</v>
      </c>
      <c r="BE1539" s="729" t="str">
        <f t="shared" si="347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70</v>
      </c>
      <c r="E1541" s="123">
        <f t="shared" ref="E1541:BE1541" si="348">E$21</f>
        <v>0</v>
      </c>
      <c r="F1541" s="43">
        <f>F$21</f>
        <v>0</v>
      </c>
      <c r="G1541" s="43">
        <f>G$21</f>
        <v>30</v>
      </c>
      <c r="H1541" s="43">
        <f t="shared" si="348"/>
        <v>30</v>
      </c>
      <c r="I1541" s="43">
        <f t="shared" si="348"/>
        <v>100</v>
      </c>
      <c r="J1541" s="123">
        <f t="shared" si="348"/>
        <v>55</v>
      </c>
      <c r="K1541" s="123">
        <f t="shared" si="348"/>
        <v>40</v>
      </c>
      <c r="L1541" s="43">
        <f t="shared" si="348"/>
        <v>5</v>
      </c>
      <c r="M1541" s="43">
        <f t="shared" si="348"/>
        <v>0</v>
      </c>
      <c r="N1541" s="43">
        <f t="shared" si="348"/>
        <v>45</v>
      </c>
      <c r="O1541" s="43">
        <f t="shared" si="348"/>
        <v>100</v>
      </c>
      <c r="P1541" s="123">
        <f t="shared" si="348"/>
        <v>30</v>
      </c>
      <c r="Q1541" s="43">
        <f t="shared" si="348"/>
        <v>0</v>
      </c>
      <c r="R1541" s="43">
        <f t="shared" si="348"/>
        <v>20</v>
      </c>
      <c r="S1541" s="43">
        <f t="shared" si="348"/>
        <v>50</v>
      </c>
      <c r="T1541" s="43">
        <f t="shared" si="348"/>
        <v>70</v>
      </c>
      <c r="U1541" s="43">
        <f t="shared" si="348"/>
        <v>100</v>
      </c>
      <c r="V1541" s="123">
        <f t="shared" si="348"/>
        <v>75</v>
      </c>
      <c r="W1541" s="123">
        <f t="shared" si="348"/>
        <v>0</v>
      </c>
      <c r="X1541" s="123">
        <f t="shared" si="348"/>
        <v>0</v>
      </c>
      <c r="Y1541" s="43">
        <f t="shared" si="348"/>
        <v>25</v>
      </c>
      <c r="Z1541" s="43">
        <f t="shared" si="348"/>
        <v>25</v>
      </c>
      <c r="AA1541" s="43">
        <f t="shared" si="348"/>
        <v>100</v>
      </c>
      <c r="AB1541" s="123">
        <f t="shared" si="348"/>
        <v>55</v>
      </c>
      <c r="AC1541" s="123">
        <f t="shared" si="348"/>
        <v>0</v>
      </c>
      <c r="AD1541" s="43">
        <f t="shared" si="348"/>
        <v>30</v>
      </c>
      <c r="AE1541" s="43">
        <f t="shared" si="348"/>
        <v>15</v>
      </c>
      <c r="AF1541" s="43">
        <f t="shared" si="348"/>
        <v>45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30</v>
      </c>
      <c r="AU1541" s="43">
        <f t="shared" si="348"/>
        <v>10</v>
      </c>
      <c r="AV1541" s="43">
        <f t="shared" si="348"/>
        <v>20</v>
      </c>
      <c r="AW1541" s="43">
        <f t="shared" si="348"/>
        <v>40</v>
      </c>
      <c r="AX1541" s="43">
        <f t="shared" si="348"/>
        <v>70</v>
      </c>
      <c r="AY1541" s="43">
        <f t="shared" si="348"/>
        <v>100</v>
      </c>
      <c r="AZ1541" s="43">
        <f t="shared" si="348"/>
        <v>415</v>
      </c>
      <c r="BA1541" s="43">
        <f t="shared" si="348"/>
        <v>50</v>
      </c>
      <c r="BB1541" s="43">
        <f t="shared" si="348"/>
        <v>75</v>
      </c>
      <c r="BC1541" s="43">
        <f t="shared" si="348"/>
        <v>160</v>
      </c>
      <c r="BD1541" s="43">
        <f t="shared" si="348"/>
        <v>285</v>
      </c>
      <c r="BE1541" s="44">
        <f t="shared" si="348"/>
        <v>700</v>
      </c>
      <c r="BS1541" s="251" t="s">
        <v>250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49" t="s">
        <v>246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36" t="s">
        <v>105</v>
      </c>
      <c r="B1543" s="737"/>
      <c r="C1543" s="738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>
        <f t="shared" si="350"/>
        <v>0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 t="e">
        <f t="shared" si="350"/>
        <v>#DIV/0!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>
        <f t="shared" si="350"/>
        <v>0</v>
      </c>
      <c r="AU1543" s="52">
        <f t="shared" si="350"/>
        <v>0</v>
      </c>
      <c r="AV1543" s="52">
        <f t="shared" si="350"/>
        <v>0</v>
      </c>
      <c r="AW1543" s="52">
        <f t="shared" si="350"/>
        <v>0</v>
      </c>
      <c r="AX1543" s="52">
        <f t="shared" si="350"/>
        <v>0</v>
      </c>
      <c r="AY1543" s="52">
        <f t="shared" si="350"/>
        <v>0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46" t="s">
        <v>247</v>
      </c>
      <c r="BT1543" s="45" t="e">
        <f>F1543</f>
        <v>#DIV/0!</v>
      </c>
      <c r="BU1543" s="45">
        <f>L1543</f>
        <v>0</v>
      </c>
      <c r="BV1543" s="45">
        <f>R1543</f>
        <v>0</v>
      </c>
      <c r="BW1543" s="45" t="e">
        <f>X1543</f>
        <v>#DIV/0!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36" t="s">
        <v>113</v>
      </c>
      <c r="B1544" s="737"/>
      <c r="C1544" s="738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str">
        <f t="shared" si="351"/>
        <v>C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e">
        <f t="shared" si="351"/>
        <v>#DIV/0!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str">
        <f t="shared" si="351"/>
        <v>C</v>
      </c>
      <c r="AU1544" s="56" t="str">
        <f t="shared" si="351"/>
        <v>C</v>
      </c>
      <c r="AV1544" s="56" t="str">
        <f t="shared" si="351"/>
        <v>C</v>
      </c>
      <c r="AW1544" s="56" t="str">
        <f t="shared" si="351"/>
        <v>C</v>
      </c>
      <c r="AX1544" s="56" t="str">
        <f t="shared" si="351"/>
        <v>C</v>
      </c>
      <c r="AY1544" s="56" t="str">
        <f t="shared" si="351"/>
        <v>C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47" t="s">
        <v>249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>
        <f>Y1543</f>
        <v>0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48" t="s">
        <v>248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56" t="s">
        <v>252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253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254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255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256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国語３年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よく聞いて、じこしょうかい</v>
      </c>
      <c r="E1558" s="553" t="str">
        <f>$E$8</f>
        <v>どきん</v>
      </c>
      <c r="F1558" s="553" t="str">
        <f>$F$8</f>
        <v>わたしのさいこうの一日</v>
      </c>
      <c r="G1558" s="553" t="str">
        <f>$G$8</f>
        <v>春風をたどって</v>
      </c>
      <c r="H1558" s="553" t="str">
        <f>$H$8</f>
        <v>図書館たんていだん</v>
      </c>
      <c r="I1558" s="553" t="str">
        <f>$I$8</f>
        <v>他</v>
      </c>
      <c r="J1558" s="556" t="str">
        <f>$J$8</f>
        <v>春のくらし</v>
      </c>
      <c r="K1558" s="553" t="str">
        <f>$K$8</f>
        <v>もっと知りたい、友だちのこと</v>
      </c>
      <c r="L1558" s="553" t="str">
        <f>$L$8</f>
        <v>きちんとつたえるために</v>
      </c>
      <c r="M1558" s="553" t="str">
        <f>$M$8</f>
        <v>漢字の音と訓</v>
      </c>
      <c r="N1558" s="553" t="str">
        <f>$N$8</f>
        <v>漢字の広場②</v>
      </c>
      <c r="O1558" s="559">
        <f>$O$8</f>
        <v>0</v>
      </c>
      <c r="P1558" s="553" t="str">
        <f>$P$8</f>
        <v>文様</v>
      </c>
      <c r="Q1558" s="553" t="str">
        <f>$Q$8</f>
        <v>こまを楽しむ</v>
      </c>
      <c r="R1558" s="553" t="str">
        <f>$R$8</f>
        <v>全体と中心</v>
      </c>
      <c r="S1558" s="553" t="str">
        <f>$S$8</f>
        <v>気持ちをこめて、「来てください」</v>
      </c>
      <c r="T1558" s="553">
        <f>$T$8</f>
        <v>0</v>
      </c>
      <c r="U1558" s="553">
        <f>$U$8</f>
        <v>0</v>
      </c>
      <c r="V1558" s="556" t="str">
        <f>$V$8</f>
        <v>漢字の広場③</v>
      </c>
      <c r="W1558" s="553" t="str">
        <f>$W$8</f>
        <v>まいごのかぎ</v>
      </c>
      <c r="X1558" s="553" t="str">
        <f>$X$8</f>
        <v>俳句を楽しもう</v>
      </c>
      <c r="Y1558" s="553" t="str">
        <f>$Y$8</f>
        <v>こそあど言葉を使いこなそう</v>
      </c>
      <c r="Z1558" s="553">
        <f>$Z$8</f>
        <v>0</v>
      </c>
      <c r="AA1558" s="559">
        <f>$AA$8</f>
        <v>0</v>
      </c>
      <c r="AB1558" s="553" t="str">
        <f>$AB$8</f>
        <v>引用するとき</v>
      </c>
      <c r="AC1558" s="553" t="str">
        <f>$AC$8</f>
        <v>仕事のくふう、見つけたよ</v>
      </c>
      <c r="AD1558" s="553" t="str">
        <f>$AD$8</f>
        <v>符号など</v>
      </c>
      <c r="AE1558" s="553" t="str">
        <f>$AE$8</f>
        <v>夏のくらし</v>
      </c>
      <c r="AF1558" s="553" t="str">
        <f>$AF$8</f>
        <v>本で知ったことをクイズにしよう</v>
      </c>
      <c r="AG1558" s="553" t="str">
        <f>$AG$8</f>
        <v>他</v>
      </c>
      <c r="AH1558" s="556" t="str">
        <f>$AH$8</f>
        <v>一学期の漢字テスト</v>
      </c>
      <c r="AI1558" s="553">
        <f>$AI$8</f>
        <v>0</v>
      </c>
      <c r="AJ1558" s="553">
        <f>$AJ$8</f>
        <v>0</v>
      </c>
      <c r="AK1558" s="553">
        <f>$AK$8</f>
        <v>0</v>
      </c>
      <c r="AL1558" s="553">
        <f>$AL$8</f>
        <v>0</v>
      </c>
      <c r="AM1558" s="559">
        <f>$AM$8</f>
        <v>0</v>
      </c>
      <c r="AN1558" s="553">
        <f>$AN$8</f>
        <v>0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領域別国語テスト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747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353">I$19</f>
        <v>得点</v>
      </c>
      <c r="J1569" s="718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353"/>
        <v>思判表</v>
      </c>
      <c r="O1569" s="717" t="str">
        <f t="shared" si="353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353"/>
        <v>思判表</v>
      </c>
      <c r="U1569" s="717" t="str">
        <f t="shared" si="353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353"/>
        <v>思判表</v>
      </c>
      <c r="AA1569" s="717" t="str">
        <f t="shared" si="353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353"/>
        <v>思判表</v>
      </c>
      <c r="AG1569" s="717" t="str">
        <f t="shared" si="353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353"/>
        <v>思判表</v>
      </c>
      <c r="AM1569" s="717" t="str">
        <f t="shared" si="353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353"/>
        <v>思判表</v>
      </c>
      <c r="AS1569" s="717" t="str">
        <f t="shared" si="353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353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353"/>
        <v>思判表</v>
      </c>
      <c r="BE1569" s="729" t="str">
        <f t="shared" si="353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70</v>
      </c>
      <c r="E1571" s="123">
        <f t="shared" ref="E1571:BE1571" si="354">E$21</f>
        <v>0</v>
      </c>
      <c r="F1571" s="43">
        <f>F$21</f>
        <v>0</v>
      </c>
      <c r="G1571" s="43">
        <f>G$21</f>
        <v>30</v>
      </c>
      <c r="H1571" s="43">
        <f t="shared" si="354"/>
        <v>30</v>
      </c>
      <c r="I1571" s="43">
        <f t="shared" si="354"/>
        <v>100</v>
      </c>
      <c r="J1571" s="123">
        <f t="shared" si="354"/>
        <v>55</v>
      </c>
      <c r="K1571" s="123">
        <f t="shared" si="354"/>
        <v>40</v>
      </c>
      <c r="L1571" s="43">
        <f t="shared" si="354"/>
        <v>5</v>
      </c>
      <c r="M1571" s="43">
        <f t="shared" si="354"/>
        <v>0</v>
      </c>
      <c r="N1571" s="43">
        <f t="shared" si="354"/>
        <v>45</v>
      </c>
      <c r="O1571" s="43">
        <f t="shared" si="354"/>
        <v>100</v>
      </c>
      <c r="P1571" s="123">
        <f t="shared" si="354"/>
        <v>30</v>
      </c>
      <c r="Q1571" s="43">
        <f t="shared" si="354"/>
        <v>0</v>
      </c>
      <c r="R1571" s="43">
        <f t="shared" si="354"/>
        <v>20</v>
      </c>
      <c r="S1571" s="43">
        <f t="shared" si="354"/>
        <v>50</v>
      </c>
      <c r="T1571" s="43">
        <f t="shared" si="354"/>
        <v>70</v>
      </c>
      <c r="U1571" s="43">
        <f t="shared" si="354"/>
        <v>100</v>
      </c>
      <c r="V1571" s="123">
        <f t="shared" si="354"/>
        <v>75</v>
      </c>
      <c r="W1571" s="123">
        <f t="shared" si="354"/>
        <v>0</v>
      </c>
      <c r="X1571" s="123">
        <f t="shared" si="354"/>
        <v>0</v>
      </c>
      <c r="Y1571" s="43">
        <f t="shared" si="354"/>
        <v>25</v>
      </c>
      <c r="Z1571" s="43">
        <f t="shared" si="354"/>
        <v>25</v>
      </c>
      <c r="AA1571" s="43">
        <f t="shared" si="354"/>
        <v>100</v>
      </c>
      <c r="AB1571" s="123">
        <f t="shared" si="354"/>
        <v>55</v>
      </c>
      <c r="AC1571" s="123">
        <f t="shared" si="354"/>
        <v>0</v>
      </c>
      <c r="AD1571" s="43">
        <f t="shared" si="354"/>
        <v>30</v>
      </c>
      <c r="AE1571" s="43">
        <f t="shared" si="354"/>
        <v>15</v>
      </c>
      <c r="AF1571" s="43">
        <f t="shared" si="354"/>
        <v>45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30</v>
      </c>
      <c r="AU1571" s="43">
        <f t="shared" si="354"/>
        <v>10</v>
      </c>
      <c r="AV1571" s="43">
        <f t="shared" si="354"/>
        <v>20</v>
      </c>
      <c r="AW1571" s="43">
        <f t="shared" si="354"/>
        <v>40</v>
      </c>
      <c r="AX1571" s="43">
        <f t="shared" si="354"/>
        <v>70</v>
      </c>
      <c r="AY1571" s="43">
        <f t="shared" si="354"/>
        <v>100</v>
      </c>
      <c r="AZ1571" s="43">
        <f t="shared" si="354"/>
        <v>415</v>
      </c>
      <c r="BA1571" s="43">
        <f t="shared" si="354"/>
        <v>50</v>
      </c>
      <c r="BB1571" s="43">
        <f t="shared" si="354"/>
        <v>75</v>
      </c>
      <c r="BC1571" s="43">
        <f t="shared" si="354"/>
        <v>160</v>
      </c>
      <c r="BD1571" s="43">
        <f t="shared" si="354"/>
        <v>285</v>
      </c>
      <c r="BE1571" s="44">
        <f t="shared" si="354"/>
        <v>700</v>
      </c>
      <c r="BS1571" s="251" t="s">
        <v>250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49" t="s">
        <v>246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36" t="s">
        <v>105</v>
      </c>
      <c r="B1573" s="737"/>
      <c r="C1573" s="738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>
        <f t="shared" si="356"/>
        <v>0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 t="e">
        <f t="shared" si="356"/>
        <v>#DIV/0!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>
        <f t="shared" si="356"/>
        <v>0</v>
      </c>
      <c r="AU1573" s="52">
        <f t="shared" si="356"/>
        <v>0</v>
      </c>
      <c r="AV1573" s="52">
        <f t="shared" si="356"/>
        <v>0</v>
      </c>
      <c r="AW1573" s="52">
        <f t="shared" si="356"/>
        <v>0</v>
      </c>
      <c r="AX1573" s="52">
        <f t="shared" si="356"/>
        <v>0</v>
      </c>
      <c r="AY1573" s="52">
        <f t="shared" si="356"/>
        <v>0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46" t="s">
        <v>247</v>
      </c>
      <c r="BT1573" s="45" t="e">
        <f>F1573</f>
        <v>#DIV/0!</v>
      </c>
      <c r="BU1573" s="45">
        <f>L1573</f>
        <v>0</v>
      </c>
      <c r="BV1573" s="45">
        <f>R1573</f>
        <v>0</v>
      </c>
      <c r="BW1573" s="45" t="e">
        <f>X1573</f>
        <v>#DIV/0!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36" t="s">
        <v>113</v>
      </c>
      <c r="B1574" s="737"/>
      <c r="C1574" s="738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str">
        <f t="shared" si="357"/>
        <v>C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e">
        <f t="shared" si="357"/>
        <v>#DIV/0!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str">
        <f t="shared" si="357"/>
        <v>C</v>
      </c>
      <c r="AU1574" s="56" t="str">
        <f t="shared" si="357"/>
        <v>C</v>
      </c>
      <c r="AV1574" s="56" t="str">
        <f t="shared" si="357"/>
        <v>C</v>
      </c>
      <c r="AW1574" s="56" t="str">
        <f t="shared" si="357"/>
        <v>C</v>
      </c>
      <c r="AX1574" s="56" t="str">
        <f t="shared" si="357"/>
        <v>C</v>
      </c>
      <c r="AY1574" s="56" t="str">
        <f t="shared" si="357"/>
        <v>C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47" t="s">
        <v>249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>
        <f>Y1573</f>
        <v>0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48" t="s">
        <v>248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56" t="s">
        <v>252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253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254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255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256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7" t="str">
        <f>'1学期'!A1:C1</f>
        <v>国語３年</v>
      </c>
      <c r="B1" s="808"/>
      <c r="C1" s="808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259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7" t="str">
        <f>'1学期'!A2:C2</f>
        <v>令和8年度</v>
      </c>
      <c r="B2" s="808"/>
      <c r="C2" s="808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7"/>
      <c r="B3" s="808"/>
      <c r="C3" s="808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7"/>
      <c r="B4" s="808"/>
      <c r="C4" s="808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09"/>
      <c r="B5" s="810"/>
      <c r="C5" s="810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811" t="s">
        <v>119</v>
      </c>
      <c r="B6" s="812"/>
      <c r="C6" s="812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181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286</v>
      </c>
      <c r="E8" s="429" t="s">
        <v>287</v>
      </c>
      <c r="F8" s="429" t="s">
        <v>288</v>
      </c>
      <c r="G8" s="462" t="s">
        <v>289</v>
      </c>
      <c r="H8" s="444" t="s">
        <v>290</v>
      </c>
      <c r="I8" s="465" t="s">
        <v>291</v>
      </c>
      <c r="J8" s="429" t="s">
        <v>292</v>
      </c>
      <c r="K8" s="429" t="s">
        <v>293</v>
      </c>
      <c r="L8" s="429"/>
      <c r="M8" s="462"/>
      <c r="N8" s="429"/>
      <c r="O8" s="429"/>
      <c r="P8" s="432" t="s">
        <v>294</v>
      </c>
      <c r="Q8" s="429" t="s">
        <v>295</v>
      </c>
      <c r="R8" s="444" t="s">
        <v>296</v>
      </c>
      <c r="S8" s="462"/>
      <c r="T8" s="429"/>
      <c r="U8" s="445"/>
      <c r="V8" s="429" t="s">
        <v>297</v>
      </c>
      <c r="W8" s="429" t="s">
        <v>298</v>
      </c>
      <c r="X8" s="429" t="s">
        <v>299</v>
      </c>
      <c r="Y8" s="462" t="s">
        <v>300</v>
      </c>
      <c r="Z8" s="429" t="s">
        <v>301</v>
      </c>
      <c r="AA8" s="429"/>
      <c r="AB8" s="432" t="s">
        <v>305</v>
      </c>
      <c r="AC8" s="429" t="s">
        <v>302</v>
      </c>
      <c r="AD8" s="429" t="s">
        <v>304</v>
      </c>
      <c r="AE8" s="462" t="s">
        <v>303</v>
      </c>
      <c r="AF8" s="429"/>
      <c r="AG8" s="445"/>
      <c r="AH8" s="429" t="s">
        <v>306</v>
      </c>
      <c r="AI8" s="429"/>
      <c r="AJ8" s="429"/>
      <c r="AK8" s="462"/>
      <c r="AL8" s="429"/>
      <c r="AM8" s="429"/>
      <c r="AN8" s="432"/>
      <c r="AO8" s="429"/>
      <c r="AP8" s="429"/>
      <c r="AQ8" s="462"/>
      <c r="AR8" s="429"/>
      <c r="AS8" s="445"/>
      <c r="AT8" s="432" t="s">
        <v>258</v>
      </c>
      <c r="AU8" s="429"/>
      <c r="AV8" s="429"/>
      <c r="AW8" s="462"/>
      <c r="AX8" s="429"/>
      <c r="AY8" s="445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63"/>
      <c r="H9" s="430"/>
      <c r="I9" s="446"/>
      <c r="J9" s="430"/>
      <c r="K9" s="435"/>
      <c r="L9" s="435"/>
      <c r="M9" s="463"/>
      <c r="N9" s="430"/>
      <c r="O9" s="430"/>
      <c r="P9" s="433"/>
      <c r="Q9" s="435"/>
      <c r="R9" s="435"/>
      <c r="S9" s="463"/>
      <c r="T9" s="430"/>
      <c r="U9" s="446"/>
      <c r="V9" s="430"/>
      <c r="W9" s="435"/>
      <c r="X9" s="435"/>
      <c r="Y9" s="463"/>
      <c r="Z9" s="430"/>
      <c r="AA9" s="430"/>
      <c r="AB9" s="433"/>
      <c r="AC9" s="435"/>
      <c r="AD9" s="435"/>
      <c r="AE9" s="463"/>
      <c r="AF9" s="430"/>
      <c r="AG9" s="446"/>
      <c r="AH9" s="430"/>
      <c r="AI9" s="435"/>
      <c r="AJ9" s="435"/>
      <c r="AK9" s="463"/>
      <c r="AL9" s="430"/>
      <c r="AM9" s="430"/>
      <c r="AN9" s="433"/>
      <c r="AO9" s="435"/>
      <c r="AP9" s="435"/>
      <c r="AQ9" s="463"/>
      <c r="AR9" s="430"/>
      <c r="AS9" s="446"/>
      <c r="AT9" s="433"/>
      <c r="AU9" s="435"/>
      <c r="AV9" s="435"/>
      <c r="AW9" s="463"/>
      <c r="AX9" s="430"/>
      <c r="AY9" s="446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63"/>
      <c r="H10" s="430"/>
      <c r="I10" s="446"/>
      <c r="J10" s="430"/>
      <c r="K10" s="435"/>
      <c r="L10" s="435"/>
      <c r="M10" s="463"/>
      <c r="N10" s="430"/>
      <c r="O10" s="430"/>
      <c r="P10" s="433"/>
      <c r="Q10" s="435"/>
      <c r="R10" s="435"/>
      <c r="S10" s="463"/>
      <c r="T10" s="430"/>
      <c r="U10" s="446"/>
      <c r="V10" s="430"/>
      <c r="W10" s="435"/>
      <c r="X10" s="435"/>
      <c r="Y10" s="463"/>
      <c r="Z10" s="430"/>
      <c r="AA10" s="430"/>
      <c r="AB10" s="433"/>
      <c r="AC10" s="435"/>
      <c r="AD10" s="435"/>
      <c r="AE10" s="463"/>
      <c r="AF10" s="430"/>
      <c r="AG10" s="446"/>
      <c r="AH10" s="430"/>
      <c r="AI10" s="435"/>
      <c r="AJ10" s="435"/>
      <c r="AK10" s="463"/>
      <c r="AL10" s="430"/>
      <c r="AM10" s="430"/>
      <c r="AN10" s="433"/>
      <c r="AO10" s="435"/>
      <c r="AP10" s="435"/>
      <c r="AQ10" s="463"/>
      <c r="AR10" s="430"/>
      <c r="AS10" s="446"/>
      <c r="AT10" s="433"/>
      <c r="AU10" s="435"/>
      <c r="AV10" s="435"/>
      <c r="AW10" s="463"/>
      <c r="AX10" s="430"/>
      <c r="AY10" s="446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63"/>
      <c r="H11" s="430"/>
      <c r="I11" s="446"/>
      <c r="J11" s="430"/>
      <c r="K11" s="435"/>
      <c r="L11" s="435"/>
      <c r="M11" s="463"/>
      <c r="N11" s="430"/>
      <c r="O11" s="430"/>
      <c r="P11" s="433"/>
      <c r="Q11" s="435"/>
      <c r="R11" s="435"/>
      <c r="S11" s="463"/>
      <c r="T11" s="430"/>
      <c r="U11" s="446"/>
      <c r="V11" s="430"/>
      <c r="W11" s="435"/>
      <c r="X11" s="435"/>
      <c r="Y11" s="463"/>
      <c r="Z11" s="430"/>
      <c r="AA11" s="430"/>
      <c r="AB11" s="433"/>
      <c r="AC11" s="435"/>
      <c r="AD11" s="435"/>
      <c r="AE11" s="463"/>
      <c r="AF11" s="430"/>
      <c r="AG11" s="446"/>
      <c r="AH11" s="430"/>
      <c r="AI11" s="435"/>
      <c r="AJ11" s="435"/>
      <c r="AK11" s="463"/>
      <c r="AL11" s="430"/>
      <c r="AM11" s="430"/>
      <c r="AN11" s="433"/>
      <c r="AO11" s="435"/>
      <c r="AP11" s="435"/>
      <c r="AQ11" s="463"/>
      <c r="AR11" s="430"/>
      <c r="AS11" s="446"/>
      <c r="AT11" s="433"/>
      <c r="AU11" s="435"/>
      <c r="AV11" s="435"/>
      <c r="AW11" s="463"/>
      <c r="AX11" s="430"/>
      <c r="AY11" s="446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6" t="s">
        <v>122</v>
      </c>
      <c r="B12" s="467"/>
      <c r="C12" s="467"/>
      <c r="D12" s="433"/>
      <c r="E12" s="435"/>
      <c r="F12" s="435"/>
      <c r="G12" s="463"/>
      <c r="H12" s="430"/>
      <c r="I12" s="446"/>
      <c r="J12" s="430"/>
      <c r="K12" s="435"/>
      <c r="L12" s="435"/>
      <c r="M12" s="463"/>
      <c r="N12" s="430"/>
      <c r="O12" s="430"/>
      <c r="P12" s="433"/>
      <c r="Q12" s="435"/>
      <c r="R12" s="435"/>
      <c r="S12" s="463"/>
      <c r="T12" s="430"/>
      <c r="U12" s="446"/>
      <c r="V12" s="430"/>
      <c r="W12" s="435"/>
      <c r="X12" s="435"/>
      <c r="Y12" s="463"/>
      <c r="Z12" s="430"/>
      <c r="AA12" s="430"/>
      <c r="AB12" s="433"/>
      <c r="AC12" s="435"/>
      <c r="AD12" s="435"/>
      <c r="AE12" s="463"/>
      <c r="AF12" s="430"/>
      <c r="AG12" s="446"/>
      <c r="AH12" s="430"/>
      <c r="AI12" s="435"/>
      <c r="AJ12" s="435"/>
      <c r="AK12" s="463"/>
      <c r="AL12" s="430"/>
      <c r="AM12" s="430"/>
      <c r="AN12" s="433"/>
      <c r="AO12" s="435"/>
      <c r="AP12" s="435"/>
      <c r="AQ12" s="463"/>
      <c r="AR12" s="430"/>
      <c r="AS12" s="446"/>
      <c r="AT12" s="433"/>
      <c r="AU12" s="435"/>
      <c r="AV12" s="435"/>
      <c r="AW12" s="463"/>
      <c r="AX12" s="430"/>
      <c r="AY12" s="446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8"/>
      <c r="B13" s="469"/>
      <c r="C13" s="469"/>
      <c r="D13" s="433"/>
      <c r="E13" s="435"/>
      <c r="F13" s="435"/>
      <c r="G13" s="463"/>
      <c r="H13" s="430"/>
      <c r="I13" s="446"/>
      <c r="J13" s="430"/>
      <c r="K13" s="435"/>
      <c r="L13" s="435"/>
      <c r="M13" s="463"/>
      <c r="N13" s="430"/>
      <c r="O13" s="430"/>
      <c r="P13" s="433"/>
      <c r="Q13" s="435"/>
      <c r="R13" s="435"/>
      <c r="S13" s="463"/>
      <c r="T13" s="430"/>
      <c r="U13" s="446"/>
      <c r="V13" s="430"/>
      <c r="W13" s="435"/>
      <c r="X13" s="435"/>
      <c r="Y13" s="463"/>
      <c r="Z13" s="430"/>
      <c r="AA13" s="430"/>
      <c r="AB13" s="433"/>
      <c r="AC13" s="435"/>
      <c r="AD13" s="435"/>
      <c r="AE13" s="463"/>
      <c r="AF13" s="430"/>
      <c r="AG13" s="446"/>
      <c r="AH13" s="430"/>
      <c r="AI13" s="435"/>
      <c r="AJ13" s="435"/>
      <c r="AK13" s="463"/>
      <c r="AL13" s="430"/>
      <c r="AM13" s="430"/>
      <c r="AN13" s="433"/>
      <c r="AO13" s="435"/>
      <c r="AP13" s="435"/>
      <c r="AQ13" s="463"/>
      <c r="AR13" s="430"/>
      <c r="AS13" s="446"/>
      <c r="AT13" s="433"/>
      <c r="AU13" s="435"/>
      <c r="AV13" s="435"/>
      <c r="AW13" s="463"/>
      <c r="AX13" s="430"/>
      <c r="AY13" s="446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8"/>
      <c r="B14" s="469"/>
      <c r="C14" s="469"/>
      <c r="D14" s="433"/>
      <c r="E14" s="435"/>
      <c r="F14" s="435"/>
      <c r="G14" s="463"/>
      <c r="H14" s="430"/>
      <c r="I14" s="446"/>
      <c r="J14" s="430"/>
      <c r="K14" s="435"/>
      <c r="L14" s="435"/>
      <c r="M14" s="463"/>
      <c r="N14" s="430"/>
      <c r="O14" s="430"/>
      <c r="P14" s="433"/>
      <c r="Q14" s="435"/>
      <c r="R14" s="435"/>
      <c r="S14" s="463"/>
      <c r="T14" s="430"/>
      <c r="U14" s="446"/>
      <c r="V14" s="430"/>
      <c r="W14" s="435"/>
      <c r="X14" s="435"/>
      <c r="Y14" s="463"/>
      <c r="Z14" s="430"/>
      <c r="AA14" s="430"/>
      <c r="AB14" s="433"/>
      <c r="AC14" s="435"/>
      <c r="AD14" s="435"/>
      <c r="AE14" s="463"/>
      <c r="AF14" s="430"/>
      <c r="AG14" s="446"/>
      <c r="AH14" s="430"/>
      <c r="AI14" s="435"/>
      <c r="AJ14" s="435"/>
      <c r="AK14" s="463"/>
      <c r="AL14" s="430"/>
      <c r="AM14" s="430"/>
      <c r="AN14" s="433"/>
      <c r="AO14" s="435"/>
      <c r="AP14" s="435"/>
      <c r="AQ14" s="463"/>
      <c r="AR14" s="430"/>
      <c r="AS14" s="446"/>
      <c r="AT14" s="433"/>
      <c r="AU14" s="435"/>
      <c r="AV14" s="435"/>
      <c r="AW14" s="463"/>
      <c r="AX14" s="430"/>
      <c r="AY14" s="446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70" t="s">
        <v>123</v>
      </c>
      <c r="B15" s="471"/>
      <c r="C15" s="471"/>
      <c r="D15" s="433"/>
      <c r="E15" s="435"/>
      <c r="F15" s="435"/>
      <c r="G15" s="463"/>
      <c r="H15" s="430"/>
      <c r="I15" s="446"/>
      <c r="J15" s="430"/>
      <c r="K15" s="435"/>
      <c r="L15" s="435"/>
      <c r="M15" s="463"/>
      <c r="N15" s="430"/>
      <c r="O15" s="430"/>
      <c r="P15" s="433"/>
      <c r="Q15" s="435"/>
      <c r="R15" s="435"/>
      <c r="S15" s="463"/>
      <c r="T15" s="430"/>
      <c r="U15" s="446"/>
      <c r="V15" s="430"/>
      <c r="W15" s="435"/>
      <c r="X15" s="435"/>
      <c r="Y15" s="463"/>
      <c r="Z15" s="430"/>
      <c r="AA15" s="430"/>
      <c r="AB15" s="433"/>
      <c r="AC15" s="435"/>
      <c r="AD15" s="435"/>
      <c r="AE15" s="463"/>
      <c r="AF15" s="430"/>
      <c r="AG15" s="446"/>
      <c r="AH15" s="430"/>
      <c r="AI15" s="435"/>
      <c r="AJ15" s="435"/>
      <c r="AK15" s="463"/>
      <c r="AL15" s="430"/>
      <c r="AM15" s="430"/>
      <c r="AN15" s="433"/>
      <c r="AO15" s="435"/>
      <c r="AP15" s="435"/>
      <c r="AQ15" s="463"/>
      <c r="AR15" s="430"/>
      <c r="AS15" s="446"/>
      <c r="AT15" s="433"/>
      <c r="AU15" s="435"/>
      <c r="AV15" s="435"/>
      <c r="AW15" s="463"/>
      <c r="AX15" s="430"/>
      <c r="AY15" s="446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72"/>
      <c r="B16" s="473"/>
      <c r="C16" s="473"/>
      <c r="D16" s="433"/>
      <c r="E16" s="435"/>
      <c r="F16" s="435"/>
      <c r="G16" s="463"/>
      <c r="H16" s="430"/>
      <c r="I16" s="446"/>
      <c r="J16" s="430"/>
      <c r="K16" s="435"/>
      <c r="L16" s="435"/>
      <c r="M16" s="463"/>
      <c r="N16" s="430"/>
      <c r="O16" s="430"/>
      <c r="P16" s="433"/>
      <c r="Q16" s="435"/>
      <c r="R16" s="435"/>
      <c r="S16" s="463"/>
      <c r="T16" s="430"/>
      <c r="U16" s="446"/>
      <c r="V16" s="430"/>
      <c r="W16" s="435"/>
      <c r="X16" s="435"/>
      <c r="Y16" s="463"/>
      <c r="Z16" s="430"/>
      <c r="AA16" s="430"/>
      <c r="AB16" s="433"/>
      <c r="AC16" s="435"/>
      <c r="AD16" s="435"/>
      <c r="AE16" s="463"/>
      <c r="AF16" s="430"/>
      <c r="AG16" s="446"/>
      <c r="AH16" s="430"/>
      <c r="AI16" s="435"/>
      <c r="AJ16" s="435"/>
      <c r="AK16" s="463"/>
      <c r="AL16" s="430"/>
      <c r="AM16" s="430"/>
      <c r="AN16" s="433"/>
      <c r="AO16" s="435"/>
      <c r="AP16" s="435"/>
      <c r="AQ16" s="463"/>
      <c r="AR16" s="430"/>
      <c r="AS16" s="446"/>
      <c r="AT16" s="433"/>
      <c r="AU16" s="435"/>
      <c r="AV16" s="435"/>
      <c r="AW16" s="463"/>
      <c r="AX16" s="430"/>
      <c r="AY16" s="446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4" t="s">
        <v>124</v>
      </c>
      <c r="B17" s="475"/>
      <c r="C17" s="475"/>
      <c r="D17" s="433"/>
      <c r="E17" s="435"/>
      <c r="F17" s="435"/>
      <c r="G17" s="463"/>
      <c r="H17" s="430"/>
      <c r="I17" s="446"/>
      <c r="J17" s="430"/>
      <c r="K17" s="435"/>
      <c r="L17" s="435"/>
      <c r="M17" s="463"/>
      <c r="N17" s="430"/>
      <c r="O17" s="430"/>
      <c r="P17" s="433"/>
      <c r="Q17" s="435"/>
      <c r="R17" s="435"/>
      <c r="S17" s="463"/>
      <c r="T17" s="430"/>
      <c r="U17" s="446"/>
      <c r="V17" s="430"/>
      <c r="W17" s="435"/>
      <c r="X17" s="435"/>
      <c r="Y17" s="463"/>
      <c r="Z17" s="430"/>
      <c r="AA17" s="430"/>
      <c r="AB17" s="433"/>
      <c r="AC17" s="435"/>
      <c r="AD17" s="435"/>
      <c r="AE17" s="463"/>
      <c r="AF17" s="430"/>
      <c r="AG17" s="446"/>
      <c r="AH17" s="430"/>
      <c r="AI17" s="435"/>
      <c r="AJ17" s="435"/>
      <c r="AK17" s="463"/>
      <c r="AL17" s="430"/>
      <c r="AM17" s="430"/>
      <c r="AN17" s="433"/>
      <c r="AO17" s="435"/>
      <c r="AP17" s="435"/>
      <c r="AQ17" s="463"/>
      <c r="AR17" s="430"/>
      <c r="AS17" s="446"/>
      <c r="AT17" s="433"/>
      <c r="AU17" s="435"/>
      <c r="AV17" s="435"/>
      <c r="AW17" s="463"/>
      <c r="AX17" s="430"/>
      <c r="AY17" s="446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6"/>
      <c r="B18" s="477"/>
      <c r="C18" s="477"/>
      <c r="D18" s="434"/>
      <c r="E18" s="436"/>
      <c r="F18" s="436"/>
      <c r="G18" s="464"/>
      <c r="H18" s="431"/>
      <c r="I18" s="447"/>
      <c r="J18" s="431"/>
      <c r="K18" s="436"/>
      <c r="L18" s="436"/>
      <c r="M18" s="464"/>
      <c r="N18" s="431"/>
      <c r="O18" s="431"/>
      <c r="P18" s="434"/>
      <c r="Q18" s="436"/>
      <c r="R18" s="436"/>
      <c r="S18" s="464"/>
      <c r="T18" s="431"/>
      <c r="U18" s="447"/>
      <c r="V18" s="431"/>
      <c r="W18" s="436"/>
      <c r="X18" s="436"/>
      <c r="Y18" s="464"/>
      <c r="Z18" s="431"/>
      <c r="AA18" s="431"/>
      <c r="AB18" s="434"/>
      <c r="AC18" s="436"/>
      <c r="AD18" s="436"/>
      <c r="AE18" s="464"/>
      <c r="AF18" s="431"/>
      <c r="AG18" s="447"/>
      <c r="AH18" s="431"/>
      <c r="AI18" s="436"/>
      <c r="AJ18" s="436"/>
      <c r="AK18" s="464"/>
      <c r="AL18" s="431"/>
      <c r="AM18" s="431"/>
      <c r="AN18" s="434"/>
      <c r="AO18" s="436"/>
      <c r="AP18" s="436"/>
      <c r="AQ18" s="464"/>
      <c r="AR18" s="431"/>
      <c r="AS18" s="447"/>
      <c r="AT18" s="434"/>
      <c r="AU18" s="436"/>
      <c r="AV18" s="436"/>
      <c r="AW18" s="464"/>
      <c r="AX18" s="431"/>
      <c r="AY18" s="447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250</v>
      </c>
      <c r="E19" s="494" t="s">
        <v>246</v>
      </c>
      <c r="F19" s="496" t="s">
        <v>247</v>
      </c>
      <c r="G19" s="498" t="s">
        <v>249</v>
      </c>
      <c r="H19" s="500" t="s">
        <v>248</v>
      </c>
      <c r="I19" s="502" t="s">
        <v>35</v>
      </c>
      <c r="J19" s="504" t="s">
        <v>250</v>
      </c>
      <c r="K19" s="494" t="s">
        <v>246</v>
      </c>
      <c r="L19" s="496" t="s">
        <v>247</v>
      </c>
      <c r="M19" s="498" t="s">
        <v>249</v>
      </c>
      <c r="N19" s="500" t="s">
        <v>248</v>
      </c>
      <c r="O19" s="507" t="s">
        <v>35</v>
      </c>
      <c r="P19" s="492" t="s">
        <v>250</v>
      </c>
      <c r="Q19" s="494" t="s">
        <v>246</v>
      </c>
      <c r="R19" s="496" t="s">
        <v>247</v>
      </c>
      <c r="S19" s="498" t="s">
        <v>249</v>
      </c>
      <c r="T19" s="500" t="s">
        <v>248</v>
      </c>
      <c r="U19" s="502" t="s">
        <v>35</v>
      </c>
      <c r="V19" s="504" t="s">
        <v>250</v>
      </c>
      <c r="W19" s="494" t="s">
        <v>246</v>
      </c>
      <c r="X19" s="496" t="s">
        <v>247</v>
      </c>
      <c r="Y19" s="498" t="s">
        <v>249</v>
      </c>
      <c r="Z19" s="500" t="s">
        <v>248</v>
      </c>
      <c r="AA19" s="507" t="s">
        <v>35</v>
      </c>
      <c r="AB19" s="492" t="s">
        <v>250</v>
      </c>
      <c r="AC19" s="494" t="s">
        <v>246</v>
      </c>
      <c r="AD19" s="496" t="s">
        <v>247</v>
      </c>
      <c r="AE19" s="498" t="s">
        <v>249</v>
      </c>
      <c r="AF19" s="500" t="s">
        <v>248</v>
      </c>
      <c r="AG19" s="502" t="s">
        <v>35</v>
      </c>
      <c r="AH19" s="504" t="s">
        <v>250</v>
      </c>
      <c r="AI19" s="494" t="s">
        <v>246</v>
      </c>
      <c r="AJ19" s="496" t="s">
        <v>247</v>
      </c>
      <c r="AK19" s="498" t="s">
        <v>249</v>
      </c>
      <c r="AL19" s="500" t="s">
        <v>248</v>
      </c>
      <c r="AM19" s="507" t="s">
        <v>35</v>
      </c>
      <c r="AN19" s="492" t="s">
        <v>250</v>
      </c>
      <c r="AO19" s="494" t="s">
        <v>246</v>
      </c>
      <c r="AP19" s="496" t="s">
        <v>247</v>
      </c>
      <c r="AQ19" s="498" t="s">
        <v>249</v>
      </c>
      <c r="AR19" s="500" t="s">
        <v>248</v>
      </c>
      <c r="AS19" s="502" t="s">
        <v>35</v>
      </c>
      <c r="AT19" s="492" t="s">
        <v>250</v>
      </c>
      <c r="AU19" s="494" t="s">
        <v>246</v>
      </c>
      <c r="AV19" s="496" t="s">
        <v>247</v>
      </c>
      <c r="AW19" s="498" t="s">
        <v>249</v>
      </c>
      <c r="AX19" s="500" t="s">
        <v>248</v>
      </c>
      <c r="AY19" s="502" t="s">
        <v>35</v>
      </c>
      <c r="AZ19" s="492" t="s">
        <v>250</v>
      </c>
      <c r="BA19" s="494" t="s">
        <v>246</v>
      </c>
      <c r="BB19" s="496" t="s">
        <v>247</v>
      </c>
      <c r="BC19" s="498" t="s">
        <v>249</v>
      </c>
      <c r="BD19" s="500" t="s">
        <v>248</v>
      </c>
      <c r="BE19" s="502" t="s">
        <v>35</v>
      </c>
      <c r="BF19" s="510" t="s">
        <v>250</v>
      </c>
      <c r="BG19" s="512" t="s">
        <v>246</v>
      </c>
      <c r="BH19" s="496" t="s">
        <v>247</v>
      </c>
      <c r="BI19" s="515" t="s">
        <v>249</v>
      </c>
      <c r="BJ19" s="518" t="s">
        <v>248</v>
      </c>
      <c r="BK19" s="520" t="s">
        <v>40</v>
      </c>
      <c r="BL19" s="522" t="s">
        <v>250</v>
      </c>
      <c r="BM19" s="512" t="s">
        <v>246</v>
      </c>
      <c r="BN19" s="496" t="s">
        <v>247</v>
      </c>
      <c r="BO19" s="515" t="s">
        <v>249</v>
      </c>
      <c r="BP19" s="518" t="s">
        <v>248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9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/>
      <c r="E21" s="252"/>
      <c r="F21" s="252"/>
      <c r="G21" s="150"/>
      <c r="H21" s="150">
        <f>SUM(E21:G21)</f>
        <v>0</v>
      </c>
      <c r="I21" s="152">
        <f>SUM(D21,H21)</f>
        <v>0</v>
      </c>
      <c r="J21" s="149"/>
      <c r="K21" s="252"/>
      <c r="L21" s="252"/>
      <c r="M21" s="150"/>
      <c r="N21" s="150">
        <f>SUM(K21:M21)</f>
        <v>0</v>
      </c>
      <c r="O21" s="152">
        <f>SUM(J21,N21)</f>
        <v>0</v>
      </c>
      <c r="P21" s="149"/>
      <c r="Q21" s="151"/>
      <c r="R21" s="252"/>
      <c r="S21" s="252"/>
      <c r="T21" s="150"/>
      <c r="U21" s="152">
        <f>SUM(P21,T21)</f>
        <v>0</v>
      </c>
      <c r="V21" s="149"/>
      <c r="W21" s="252"/>
      <c r="X21" s="151"/>
      <c r="Y21" s="150"/>
      <c r="Z21" s="150">
        <f>SUM(W21:Y21)</f>
        <v>0</v>
      </c>
      <c r="AA21" s="152">
        <f>SUM(V21,Z21)</f>
        <v>0</v>
      </c>
      <c r="AB21" s="149"/>
      <c r="AC21" s="252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252"/>
      <c r="AK21" s="252"/>
      <c r="AL21" s="150">
        <f>SUM(AI21:AK21)</f>
        <v>0</v>
      </c>
      <c r="AM21" s="152">
        <f>SUM(AH21,AL21)</f>
        <v>0</v>
      </c>
      <c r="AN21" s="14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53"/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53"/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41">
        <f>SUM(AI22:AK22)</f>
        <v>0</v>
      </c>
      <c r="AM22" s="243" t="e">
        <f>SUM(AH22,AL22)</f>
        <v>#DIV/0!</v>
      </c>
      <c r="AN22" s="240"/>
      <c r="AO22" s="253"/>
      <c r="AP22" s="253"/>
      <c r="AQ22" s="253"/>
      <c r="AR22" s="253"/>
      <c r="AS22" s="243">
        <f>SUM(AN22,AR22)</f>
        <v>0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254"/>
      <c r="L23" s="254"/>
      <c r="M23" s="161"/>
      <c r="N23" s="161">
        <f>SUM(K23:M23)</f>
        <v>0</v>
      </c>
      <c r="O23" s="163">
        <f>SUM(J23,N23)</f>
        <v>0</v>
      </c>
      <c r="P23" s="160"/>
      <c r="Q23" s="161"/>
      <c r="R23" s="254"/>
      <c r="S23" s="254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161">
        <f>SUM(AI23:AK23)</f>
        <v>0</v>
      </c>
      <c r="AM23" s="163">
        <f>SUM(AH23,AL23)</f>
        <v>0</v>
      </c>
      <c r="AN23" s="160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255"/>
      <c r="L24" s="255"/>
      <c r="M24" s="173"/>
      <c r="N24" s="173">
        <f>SUM(K24:M24)</f>
        <v>0</v>
      </c>
      <c r="O24" s="174">
        <f>SUM(J24,N24)</f>
        <v>0</v>
      </c>
      <c r="P24" s="172"/>
      <c r="Q24" s="173"/>
      <c r="R24" s="255"/>
      <c r="S24" s="255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173">
        <f>SUM(AI24:AK24)</f>
        <v>0</v>
      </c>
      <c r="AM24" s="174">
        <f>SUM(AH24,AL24)</f>
        <v>0</v>
      </c>
      <c r="AN24" s="172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256"/>
      <c r="L25" s="256"/>
      <c r="M25" s="184"/>
      <c r="N25" s="184">
        <f>SUM(K25:M25)</f>
        <v>0</v>
      </c>
      <c r="O25" s="186">
        <f>SUM(J25,N25)</f>
        <v>0</v>
      </c>
      <c r="P25" s="183"/>
      <c r="Q25" s="184"/>
      <c r="R25" s="256"/>
      <c r="S25" s="256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184">
        <f>SUM(AI25:AK25)</f>
        <v>0</v>
      </c>
      <c r="AM25" s="186">
        <f>SUM(AH25,AL25)</f>
        <v>0</v>
      </c>
      <c r="AN25" s="183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255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173"/>
      <c r="R26" s="255"/>
      <c r="S26" s="255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173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255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255"/>
      <c r="AK26" s="255"/>
      <c r="AL26" s="173">
        <f t="shared" ref="AL26:AL65" si="23">SUM(AI26:AK26)</f>
        <v>0</v>
      </c>
      <c r="AM26" s="174">
        <f t="shared" ref="AM26:AM64" si="24">SUM(AH26,AL26)</f>
        <v>0</v>
      </c>
      <c r="AN26" s="172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13"/>
        <v>0</v>
      </c>
      <c r="I27" s="186">
        <f t="shared" si="14"/>
        <v>0</v>
      </c>
      <c r="J27" s="183"/>
      <c r="K27" s="256"/>
      <c r="L27" s="256"/>
      <c r="M27" s="184"/>
      <c r="N27" s="184">
        <f t="shared" si="15"/>
        <v>0</v>
      </c>
      <c r="O27" s="186">
        <f t="shared" si="16"/>
        <v>0</v>
      </c>
      <c r="P27" s="183"/>
      <c r="Q27" s="184"/>
      <c r="R27" s="256"/>
      <c r="S27" s="256"/>
      <c r="T27" s="184">
        <f t="shared" si="17"/>
        <v>0</v>
      </c>
      <c r="U27" s="186">
        <f t="shared" si="18"/>
        <v>0</v>
      </c>
      <c r="V27" s="183"/>
      <c r="W27" s="256"/>
      <c r="X27" s="184"/>
      <c r="Y27" s="184"/>
      <c r="Z27" s="184">
        <f t="shared" si="19"/>
        <v>0</v>
      </c>
      <c r="AA27" s="186">
        <f t="shared" si="20"/>
        <v>0</v>
      </c>
      <c r="AB27" s="183"/>
      <c r="AC27" s="256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256"/>
      <c r="AK27" s="256"/>
      <c r="AL27" s="184">
        <f t="shared" si="23"/>
        <v>0</v>
      </c>
      <c r="AM27" s="186">
        <f t="shared" si="24"/>
        <v>0</v>
      </c>
      <c r="AN27" s="183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13"/>
        <v>0</v>
      </c>
      <c r="I28" s="174">
        <f t="shared" si="14"/>
        <v>0</v>
      </c>
      <c r="J28" s="172"/>
      <c r="K28" s="255"/>
      <c r="L28" s="255"/>
      <c r="M28" s="173"/>
      <c r="N28" s="173">
        <f t="shared" si="15"/>
        <v>0</v>
      </c>
      <c r="O28" s="174">
        <f t="shared" si="16"/>
        <v>0</v>
      </c>
      <c r="P28" s="172"/>
      <c r="Q28" s="173"/>
      <c r="R28" s="255"/>
      <c r="S28" s="255"/>
      <c r="T28" s="173">
        <f t="shared" si="17"/>
        <v>0</v>
      </c>
      <c r="U28" s="174">
        <f t="shared" si="18"/>
        <v>0</v>
      </c>
      <c r="V28" s="172"/>
      <c r="W28" s="255"/>
      <c r="X28" s="173"/>
      <c r="Y28" s="173"/>
      <c r="Z28" s="173">
        <f t="shared" si="19"/>
        <v>0</v>
      </c>
      <c r="AA28" s="174">
        <f t="shared" si="20"/>
        <v>0</v>
      </c>
      <c r="AB28" s="172"/>
      <c r="AC28" s="255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255"/>
      <c r="AK28" s="255"/>
      <c r="AL28" s="173">
        <f t="shared" si="23"/>
        <v>0</v>
      </c>
      <c r="AM28" s="174">
        <f t="shared" si="24"/>
        <v>0</v>
      </c>
      <c r="AN28" s="172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13"/>
        <v>0</v>
      </c>
      <c r="I29" s="186">
        <f t="shared" si="14"/>
        <v>0</v>
      </c>
      <c r="J29" s="183"/>
      <c r="K29" s="256"/>
      <c r="L29" s="256"/>
      <c r="M29" s="184"/>
      <c r="N29" s="184">
        <f t="shared" si="15"/>
        <v>0</v>
      </c>
      <c r="O29" s="186">
        <f t="shared" si="16"/>
        <v>0</v>
      </c>
      <c r="P29" s="183"/>
      <c r="Q29" s="184"/>
      <c r="R29" s="256"/>
      <c r="S29" s="256"/>
      <c r="T29" s="184">
        <f t="shared" si="17"/>
        <v>0</v>
      </c>
      <c r="U29" s="186">
        <f t="shared" si="18"/>
        <v>0</v>
      </c>
      <c r="V29" s="183"/>
      <c r="W29" s="256"/>
      <c r="X29" s="184"/>
      <c r="Y29" s="184"/>
      <c r="Z29" s="184">
        <f t="shared" si="19"/>
        <v>0</v>
      </c>
      <c r="AA29" s="186">
        <f t="shared" si="20"/>
        <v>0</v>
      </c>
      <c r="AB29" s="183"/>
      <c r="AC29" s="256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256"/>
      <c r="AK29" s="256"/>
      <c r="AL29" s="184">
        <f t="shared" si="23"/>
        <v>0</v>
      </c>
      <c r="AM29" s="186">
        <f t="shared" si="24"/>
        <v>0</v>
      </c>
      <c r="AN29" s="183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13"/>
        <v>0</v>
      </c>
      <c r="I30" s="174">
        <f t="shared" si="14"/>
        <v>0</v>
      </c>
      <c r="J30" s="172"/>
      <c r="K30" s="255"/>
      <c r="L30" s="255"/>
      <c r="M30" s="173"/>
      <c r="N30" s="173">
        <f t="shared" si="15"/>
        <v>0</v>
      </c>
      <c r="O30" s="174">
        <f t="shared" si="16"/>
        <v>0</v>
      </c>
      <c r="P30" s="172"/>
      <c r="Q30" s="173"/>
      <c r="R30" s="255"/>
      <c r="S30" s="255"/>
      <c r="T30" s="173">
        <f t="shared" si="17"/>
        <v>0</v>
      </c>
      <c r="U30" s="174">
        <f t="shared" si="18"/>
        <v>0</v>
      </c>
      <c r="V30" s="172"/>
      <c r="W30" s="255"/>
      <c r="X30" s="173"/>
      <c r="Y30" s="173"/>
      <c r="Z30" s="173">
        <f t="shared" si="19"/>
        <v>0</v>
      </c>
      <c r="AA30" s="174">
        <f t="shared" si="20"/>
        <v>0</v>
      </c>
      <c r="AB30" s="172"/>
      <c r="AC30" s="255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255"/>
      <c r="AK30" s="255"/>
      <c r="AL30" s="173">
        <f t="shared" si="23"/>
        <v>0</v>
      </c>
      <c r="AM30" s="174">
        <f t="shared" si="24"/>
        <v>0</v>
      </c>
      <c r="AN30" s="172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13"/>
        <v>0</v>
      </c>
      <c r="I31" s="186">
        <f t="shared" si="14"/>
        <v>0</v>
      </c>
      <c r="J31" s="183"/>
      <c r="K31" s="256"/>
      <c r="L31" s="256"/>
      <c r="M31" s="184"/>
      <c r="N31" s="184">
        <f t="shared" si="15"/>
        <v>0</v>
      </c>
      <c r="O31" s="186">
        <f t="shared" si="16"/>
        <v>0</v>
      </c>
      <c r="P31" s="183"/>
      <c r="Q31" s="184"/>
      <c r="R31" s="256"/>
      <c r="S31" s="256"/>
      <c r="T31" s="184">
        <f t="shared" si="17"/>
        <v>0</v>
      </c>
      <c r="U31" s="186">
        <f t="shared" si="18"/>
        <v>0</v>
      </c>
      <c r="V31" s="183"/>
      <c r="W31" s="256"/>
      <c r="X31" s="184"/>
      <c r="Y31" s="184"/>
      <c r="Z31" s="184">
        <f t="shared" si="19"/>
        <v>0</v>
      </c>
      <c r="AA31" s="186">
        <f t="shared" si="20"/>
        <v>0</v>
      </c>
      <c r="AB31" s="183"/>
      <c r="AC31" s="256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256"/>
      <c r="AK31" s="256"/>
      <c r="AL31" s="184">
        <f t="shared" si="23"/>
        <v>0</v>
      </c>
      <c r="AM31" s="186">
        <f t="shared" si="24"/>
        <v>0</v>
      </c>
      <c r="AN31" s="183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13"/>
        <v>0</v>
      </c>
      <c r="I32" s="174">
        <f t="shared" si="14"/>
        <v>0</v>
      </c>
      <c r="J32" s="172"/>
      <c r="K32" s="255"/>
      <c r="L32" s="255"/>
      <c r="M32" s="173"/>
      <c r="N32" s="173">
        <f t="shared" si="15"/>
        <v>0</v>
      </c>
      <c r="O32" s="174">
        <f t="shared" si="16"/>
        <v>0</v>
      </c>
      <c r="P32" s="172"/>
      <c r="Q32" s="173"/>
      <c r="R32" s="255"/>
      <c r="S32" s="255"/>
      <c r="T32" s="173">
        <f t="shared" si="17"/>
        <v>0</v>
      </c>
      <c r="U32" s="174">
        <f t="shared" si="18"/>
        <v>0</v>
      </c>
      <c r="V32" s="172"/>
      <c r="W32" s="255"/>
      <c r="X32" s="173"/>
      <c r="Y32" s="173"/>
      <c r="Z32" s="173">
        <f t="shared" si="19"/>
        <v>0</v>
      </c>
      <c r="AA32" s="174">
        <f t="shared" si="20"/>
        <v>0</v>
      </c>
      <c r="AB32" s="172"/>
      <c r="AC32" s="255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255"/>
      <c r="AK32" s="255"/>
      <c r="AL32" s="173">
        <f t="shared" si="23"/>
        <v>0</v>
      </c>
      <c r="AM32" s="174">
        <f t="shared" si="24"/>
        <v>0</v>
      </c>
      <c r="AN32" s="172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13"/>
        <v>0</v>
      </c>
      <c r="I33" s="186">
        <f t="shared" si="14"/>
        <v>0</v>
      </c>
      <c r="J33" s="183"/>
      <c r="K33" s="256"/>
      <c r="L33" s="256"/>
      <c r="M33" s="184"/>
      <c r="N33" s="184">
        <f t="shared" si="15"/>
        <v>0</v>
      </c>
      <c r="O33" s="186">
        <f t="shared" si="16"/>
        <v>0</v>
      </c>
      <c r="P33" s="183"/>
      <c r="Q33" s="184"/>
      <c r="R33" s="256"/>
      <c r="S33" s="256"/>
      <c r="T33" s="184">
        <f t="shared" si="17"/>
        <v>0</v>
      </c>
      <c r="U33" s="186">
        <f t="shared" si="18"/>
        <v>0</v>
      </c>
      <c r="V33" s="183"/>
      <c r="W33" s="256"/>
      <c r="X33" s="184"/>
      <c r="Y33" s="184"/>
      <c r="Z33" s="184">
        <f t="shared" si="19"/>
        <v>0</v>
      </c>
      <c r="AA33" s="186">
        <f t="shared" si="20"/>
        <v>0</v>
      </c>
      <c r="AB33" s="183"/>
      <c r="AC33" s="256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256"/>
      <c r="AK33" s="256"/>
      <c r="AL33" s="184">
        <f t="shared" si="23"/>
        <v>0</v>
      </c>
      <c r="AM33" s="186">
        <f t="shared" si="24"/>
        <v>0</v>
      </c>
      <c r="AN33" s="183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13"/>
        <v>0</v>
      </c>
      <c r="I34" s="174">
        <f t="shared" si="14"/>
        <v>0</v>
      </c>
      <c r="J34" s="172"/>
      <c r="K34" s="255"/>
      <c r="L34" s="255"/>
      <c r="M34" s="173"/>
      <c r="N34" s="173">
        <f t="shared" si="15"/>
        <v>0</v>
      </c>
      <c r="O34" s="174">
        <f t="shared" si="16"/>
        <v>0</v>
      </c>
      <c r="P34" s="172"/>
      <c r="Q34" s="173"/>
      <c r="R34" s="255"/>
      <c r="S34" s="255"/>
      <c r="T34" s="173">
        <f t="shared" si="17"/>
        <v>0</v>
      </c>
      <c r="U34" s="174">
        <f t="shared" si="18"/>
        <v>0</v>
      </c>
      <c r="V34" s="172"/>
      <c r="W34" s="255"/>
      <c r="X34" s="173"/>
      <c r="Y34" s="173"/>
      <c r="Z34" s="173">
        <f t="shared" si="19"/>
        <v>0</v>
      </c>
      <c r="AA34" s="174">
        <f t="shared" si="20"/>
        <v>0</v>
      </c>
      <c r="AB34" s="172"/>
      <c r="AC34" s="255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255"/>
      <c r="AK34" s="255"/>
      <c r="AL34" s="173">
        <f t="shared" si="23"/>
        <v>0</v>
      </c>
      <c r="AM34" s="174">
        <f t="shared" si="24"/>
        <v>0</v>
      </c>
      <c r="AN34" s="172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13"/>
        <v>0</v>
      </c>
      <c r="I35" s="186">
        <f t="shared" si="14"/>
        <v>0</v>
      </c>
      <c r="J35" s="183"/>
      <c r="K35" s="256"/>
      <c r="L35" s="256"/>
      <c r="M35" s="184"/>
      <c r="N35" s="184">
        <f t="shared" si="15"/>
        <v>0</v>
      </c>
      <c r="O35" s="186">
        <f t="shared" si="16"/>
        <v>0</v>
      </c>
      <c r="P35" s="183"/>
      <c r="Q35" s="184"/>
      <c r="R35" s="256"/>
      <c r="S35" s="256"/>
      <c r="T35" s="184">
        <f t="shared" si="17"/>
        <v>0</v>
      </c>
      <c r="U35" s="186">
        <f t="shared" si="18"/>
        <v>0</v>
      </c>
      <c r="V35" s="183"/>
      <c r="W35" s="256"/>
      <c r="X35" s="184"/>
      <c r="Y35" s="184"/>
      <c r="Z35" s="184">
        <f t="shared" si="19"/>
        <v>0</v>
      </c>
      <c r="AA35" s="186">
        <f t="shared" si="20"/>
        <v>0</v>
      </c>
      <c r="AB35" s="183"/>
      <c r="AC35" s="256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256"/>
      <c r="AK35" s="256"/>
      <c r="AL35" s="184">
        <f t="shared" si="23"/>
        <v>0</v>
      </c>
      <c r="AM35" s="186">
        <f t="shared" si="24"/>
        <v>0</v>
      </c>
      <c r="AN35" s="183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13"/>
        <v>0</v>
      </c>
      <c r="I36" s="174">
        <f t="shared" si="14"/>
        <v>0</v>
      </c>
      <c r="J36" s="172"/>
      <c r="K36" s="255"/>
      <c r="L36" s="255"/>
      <c r="M36" s="173"/>
      <c r="N36" s="173">
        <f t="shared" si="15"/>
        <v>0</v>
      </c>
      <c r="O36" s="174">
        <f t="shared" si="16"/>
        <v>0</v>
      </c>
      <c r="P36" s="172"/>
      <c r="Q36" s="173"/>
      <c r="R36" s="255"/>
      <c r="S36" s="255"/>
      <c r="T36" s="173">
        <f t="shared" si="17"/>
        <v>0</v>
      </c>
      <c r="U36" s="174">
        <f t="shared" si="18"/>
        <v>0</v>
      </c>
      <c r="V36" s="172"/>
      <c r="W36" s="255"/>
      <c r="X36" s="173"/>
      <c r="Y36" s="173"/>
      <c r="Z36" s="173">
        <f t="shared" si="19"/>
        <v>0</v>
      </c>
      <c r="AA36" s="174">
        <f t="shared" si="20"/>
        <v>0</v>
      </c>
      <c r="AB36" s="172"/>
      <c r="AC36" s="255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255"/>
      <c r="AK36" s="255"/>
      <c r="AL36" s="173">
        <f t="shared" si="23"/>
        <v>0</v>
      </c>
      <c r="AM36" s="174">
        <f t="shared" si="24"/>
        <v>0</v>
      </c>
      <c r="AN36" s="172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13"/>
        <v>0</v>
      </c>
      <c r="I37" s="186">
        <f t="shared" si="14"/>
        <v>0</v>
      </c>
      <c r="J37" s="183"/>
      <c r="K37" s="256"/>
      <c r="L37" s="256"/>
      <c r="M37" s="184"/>
      <c r="N37" s="184">
        <f t="shared" si="15"/>
        <v>0</v>
      </c>
      <c r="O37" s="186">
        <f t="shared" si="16"/>
        <v>0</v>
      </c>
      <c r="P37" s="183"/>
      <c r="Q37" s="184"/>
      <c r="R37" s="256"/>
      <c r="S37" s="256"/>
      <c r="T37" s="184">
        <f t="shared" si="17"/>
        <v>0</v>
      </c>
      <c r="U37" s="186">
        <f t="shared" si="18"/>
        <v>0</v>
      </c>
      <c r="V37" s="183"/>
      <c r="W37" s="256"/>
      <c r="X37" s="184"/>
      <c r="Y37" s="184"/>
      <c r="Z37" s="184">
        <f t="shared" si="19"/>
        <v>0</v>
      </c>
      <c r="AA37" s="186">
        <f t="shared" si="20"/>
        <v>0</v>
      </c>
      <c r="AB37" s="183"/>
      <c r="AC37" s="256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256"/>
      <c r="AK37" s="256"/>
      <c r="AL37" s="184">
        <f t="shared" si="23"/>
        <v>0</v>
      </c>
      <c r="AM37" s="186">
        <f t="shared" si="24"/>
        <v>0</v>
      </c>
      <c r="AN37" s="183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13"/>
        <v>0</v>
      </c>
      <c r="I38" s="174">
        <f t="shared" si="14"/>
        <v>0</v>
      </c>
      <c r="J38" s="172"/>
      <c r="K38" s="255"/>
      <c r="L38" s="255"/>
      <c r="M38" s="173"/>
      <c r="N38" s="173">
        <f t="shared" si="15"/>
        <v>0</v>
      </c>
      <c r="O38" s="174">
        <f t="shared" si="16"/>
        <v>0</v>
      </c>
      <c r="P38" s="172"/>
      <c r="Q38" s="173"/>
      <c r="R38" s="255"/>
      <c r="S38" s="255"/>
      <c r="T38" s="173">
        <f t="shared" si="17"/>
        <v>0</v>
      </c>
      <c r="U38" s="174">
        <f t="shared" si="18"/>
        <v>0</v>
      </c>
      <c r="V38" s="172"/>
      <c r="W38" s="255"/>
      <c r="X38" s="173"/>
      <c r="Y38" s="173"/>
      <c r="Z38" s="173">
        <f t="shared" si="19"/>
        <v>0</v>
      </c>
      <c r="AA38" s="174">
        <f t="shared" si="20"/>
        <v>0</v>
      </c>
      <c r="AB38" s="172"/>
      <c r="AC38" s="255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255"/>
      <c r="AK38" s="255"/>
      <c r="AL38" s="173">
        <f t="shared" si="23"/>
        <v>0</v>
      </c>
      <c r="AM38" s="174">
        <f t="shared" si="24"/>
        <v>0</v>
      </c>
      <c r="AN38" s="172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13"/>
        <v>0</v>
      </c>
      <c r="I39" s="186">
        <f t="shared" si="14"/>
        <v>0</v>
      </c>
      <c r="J39" s="183"/>
      <c r="K39" s="256"/>
      <c r="L39" s="256"/>
      <c r="M39" s="184"/>
      <c r="N39" s="184">
        <f t="shared" si="15"/>
        <v>0</v>
      </c>
      <c r="O39" s="186">
        <f t="shared" si="16"/>
        <v>0</v>
      </c>
      <c r="P39" s="183"/>
      <c r="Q39" s="184"/>
      <c r="R39" s="256"/>
      <c r="S39" s="256"/>
      <c r="T39" s="184">
        <f t="shared" si="17"/>
        <v>0</v>
      </c>
      <c r="U39" s="186">
        <f t="shared" si="18"/>
        <v>0</v>
      </c>
      <c r="V39" s="183"/>
      <c r="W39" s="256"/>
      <c r="X39" s="184"/>
      <c r="Y39" s="184"/>
      <c r="Z39" s="184">
        <f t="shared" si="19"/>
        <v>0</v>
      </c>
      <c r="AA39" s="186">
        <f t="shared" si="20"/>
        <v>0</v>
      </c>
      <c r="AB39" s="183"/>
      <c r="AC39" s="256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256"/>
      <c r="AK39" s="256"/>
      <c r="AL39" s="184">
        <f t="shared" si="23"/>
        <v>0</v>
      </c>
      <c r="AM39" s="186">
        <f t="shared" si="24"/>
        <v>0</v>
      </c>
      <c r="AN39" s="183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13"/>
        <v>0</v>
      </c>
      <c r="I40" s="174">
        <f t="shared" si="14"/>
        <v>0</v>
      </c>
      <c r="J40" s="172"/>
      <c r="K40" s="255"/>
      <c r="L40" s="255"/>
      <c r="M40" s="173"/>
      <c r="N40" s="173">
        <f t="shared" si="15"/>
        <v>0</v>
      </c>
      <c r="O40" s="174">
        <f t="shared" si="16"/>
        <v>0</v>
      </c>
      <c r="P40" s="172"/>
      <c r="Q40" s="173"/>
      <c r="R40" s="255"/>
      <c r="S40" s="255"/>
      <c r="T40" s="173">
        <f t="shared" si="17"/>
        <v>0</v>
      </c>
      <c r="U40" s="174">
        <f t="shared" si="18"/>
        <v>0</v>
      </c>
      <c r="V40" s="172"/>
      <c r="W40" s="255"/>
      <c r="X40" s="173"/>
      <c r="Y40" s="173"/>
      <c r="Z40" s="173">
        <f t="shared" si="19"/>
        <v>0</v>
      </c>
      <c r="AA40" s="174">
        <f t="shared" si="20"/>
        <v>0</v>
      </c>
      <c r="AB40" s="172"/>
      <c r="AC40" s="255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255"/>
      <c r="AK40" s="255"/>
      <c r="AL40" s="173">
        <f t="shared" si="23"/>
        <v>0</v>
      </c>
      <c r="AM40" s="174">
        <f t="shared" si="24"/>
        <v>0</v>
      </c>
      <c r="AN40" s="172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13"/>
        <v>0</v>
      </c>
      <c r="I41" s="186">
        <f t="shared" si="14"/>
        <v>0</v>
      </c>
      <c r="J41" s="183"/>
      <c r="K41" s="256"/>
      <c r="L41" s="256"/>
      <c r="M41" s="184"/>
      <c r="N41" s="184">
        <f t="shared" si="15"/>
        <v>0</v>
      </c>
      <c r="O41" s="186">
        <f t="shared" si="16"/>
        <v>0</v>
      </c>
      <c r="P41" s="183"/>
      <c r="Q41" s="184"/>
      <c r="R41" s="256"/>
      <c r="S41" s="256"/>
      <c r="T41" s="184">
        <f t="shared" si="17"/>
        <v>0</v>
      </c>
      <c r="U41" s="186">
        <f t="shared" si="18"/>
        <v>0</v>
      </c>
      <c r="V41" s="183"/>
      <c r="W41" s="256"/>
      <c r="X41" s="184"/>
      <c r="Y41" s="184"/>
      <c r="Z41" s="184">
        <f t="shared" si="19"/>
        <v>0</v>
      </c>
      <c r="AA41" s="186">
        <f t="shared" si="20"/>
        <v>0</v>
      </c>
      <c r="AB41" s="183"/>
      <c r="AC41" s="256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256"/>
      <c r="AK41" s="256"/>
      <c r="AL41" s="184">
        <f t="shared" si="23"/>
        <v>0</v>
      </c>
      <c r="AM41" s="186">
        <f t="shared" si="24"/>
        <v>0</v>
      </c>
      <c r="AN41" s="183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13"/>
        <v>0</v>
      </c>
      <c r="I42" s="174">
        <f t="shared" si="14"/>
        <v>0</v>
      </c>
      <c r="J42" s="172"/>
      <c r="K42" s="255"/>
      <c r="L42" s="255"/>
      <c r="M42" s="173"/>
      <c r="N42" s="173">
        <f t="shared" si="15"/>
        <v>0</v>
      </c>
      <c r="O42" s="174">
        <f t="shared" si="16"/>
        <v>0</v>
      </c>
      <c r="P42" s="172"/>
      <c r="Q42" s="173"/>
      <c r="R42" s="255"/>
      <c r="S42" s="255"/>
      <c r="T42" s="173">
        <f t="shared" si="17"/>
        <v>0</v>
      </c>
      <c r="U42" s="174">
        <f t="shared" si="18"/>
        <v>0</v>
      </c>
      <c r="V42" s="172"/>
      <c r="W42" s="255"/>
      <c r="X42" s="173"/>
      <c r="Y42" s="173"/>
      <c r="Z42" s="173">
        <f t="shared" si="19"/>
        <v>0</v>
      </c>
      <c r="AA42" s="174">
        <f t="shared" si="20"/>
        <v>0</v>
      </c>
      <c r="AB42" s="172"/>
      <c r="AC42" s="255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255"/>
      <c r="AK42" s="255"/>
      <c r="AL42" s="173">
        <f t="shared" si="23"/>
        <v>0</v>
      </c>
      <c r="AM42" s="174">
        <f t="shared" si="24"/>
        <v>0</v>
      </c>
      <c r="AN42" s="172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13"/>
        <v>0</v>
      </c>
      <c r="I43" s="186">
        <f t="shared" si="14"/>
        <v>0</v>
      </c>
      <c r="J43" s="183"/>
      <c r="K43" s="256"/>
      <c r="L43" s="256"/>
      <c r="M43" s="184"/>
      <c r="N43" s="184">
        <f t="shared" si="15"/>
        <v>0</v>
      </c>
      <c r="O43" s="186">
        <f t="shared" si="16"/>
        <v>0</v>
      </c>
      <c r="P43" s="183"/>
      <c r="Q43" s="184"/>
      <c r="R43" s="256"/>
      <c r="S43" s="256"/>
      <c r="T43" s="184">
        <f t="shared" si="17"/>
        <v>0</v>
      </c>
      <c r="U43" s="186">
        <f t="shared" si="18"/>
        <v>0</v>
      </c>
      <c r="V43" s="183"/>
      <c r="W43" s="256"/>
      <c r="X43" s="184"/>
      <c r="Y43" s="184"/>
      <c r="Z43" s="184">
        <f t="shared" si="19"/>
        <v>0</v>
      </c>
      <c r="AA43" s="186">
        <f t="shared" si="20"/>
        <v>0</v>
      </c>
      <c r="AB43" s="183"/>
      <c r="AC43" s="256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256"/>
      <c r="AK43" s="256"/>
      <c r="AL43" s="184">
        <f t="shared" si="23"/>
        <v>0</v>
      </c>
      <c r="AM43" s="186">
        <f t="shared" si="24"/>
        <v>0</v>
      </c>
      <c r="AN43" s="183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13"/>
        <v>0</v>
      </c>
      <c r="I44" s="174">
        <f t="shared" si="14"/>
        <v>0</v>
      </c>
      <c r="J44" s="172"/>
      <c r="K44" s="255"/>
      <c r="L44" s="255"/>
      <c r="M44" s="173"/>
      <c r="N44" s="173">
        <f t="shared" si="15"/>
        <v>0</v>
      </c>
      <c r="O44" s="174">
        <f t="shared" si="16"/>
        <v>0</v>
      </c>
      <c r="P44" s="172"/>
      <c r="Q44" s="173"/>
      <c r="R44" s="255"/>
      <c r="S44" s="255"/>
      <c r="T44" s="173">
        <f t="shared" si="17"/>
        <v>0</v>
      </c>
      <c r="U44" s="174">
        <f t="shared" si="18"/>
        <v>0</v>
      </c>
      <c r="V44" s="172"/>
      <c r="W44" s="255"/>
      <c r="X44" s="173"/>
      <c r="Y44" s="173"/>
      <c r="Z44" s="173">
        <f t="shared" si="19"/>
        <v>0</v>
      </c>
      <c r="AA44" s="174">
        <f t="shared" si="20"/>
        <v>0</v>
      </c>
      <c r="AB44" s="172"/>
      <c r="AC44" s="255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255"/>
      <c r="AK44" s="255"/>
      <c r="AL44" s="173">
        <f t="shared" si="23"/>
        <v>0</v>
      </c>
      <c r="AM44" s="174">
        <f t="shared" si="24"/>
        <v>0</v>
      </c>
      <c r="AN44" s="172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13"/>
        <v>0</v>
      </c>
      <c r="I45" s="186">
        <f t="shared" si="14"/>
        <v>0</v>
      </c>
      <c r="J45" s="183"/>
      <c r="K45" s="256"/>
      <c r="L45" s="256"/>
      <c r="M45" s="184"/>
      <c r="N45" s="184">
        <f t="shared" si="15"/>
        <v>0</v>
      </c>
      <c r="O45" s="186">
        <f t="shared" si="16"/>
        <v>0</v>
      </c>
      <c r="P45" s="183"/>
      <c r="Q45" s="184"/>
      <c r="R45" s="256"/>
      <c r="S45" s="256"/>
      <c r="T45" s="184">
        <f t="shared" si="17"/>
        <v>0</v>
      </c>
      <c r="U45" s="186">
        <f t="shared" si="18"/>
        <v>0</v>
      </c>
      <c r="V45" s="183"/>
      <c r="W45" s="256"/>
      <c r="X45" s="184"/>
      <c r="Y45" s="184"/>
      <c r="Z45" s="184">
        <f t="shared" si="19"/>
        <v>0</v>
      </c>
      <c r="AA45" s="186">
        <f t="shared" si="20"/>
        <v>0</v>
      </c>
      <c r="AB45" s="183"/>
      <c r="AC45" s="256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256"/>
      <c r="AK45" s="256"/>
      <c r="AL45" s="184">
        <f t="shared" si="23"/>
        <v>0</v>
      </c>
      <c r="AM45" s="186">
        <f t="shared" si="24"/>
        <v>0</v>
      </c>
      <c r="AN45" s="183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13"/>
        <v>0</v>
      </c>
      <c r="I46" s="174">
        <f t="shared" si="14"/>
        <v>0</v>
      </c>
      <c r="J46" s="172"/>
      <c r="K46" s="255"/>
      <c r="L46" s="255"/>
      <c r="M46" s="173"/>
      <c r="N46" s="173">
        <f t="shared" si="15"/>
        <v>0</v>
      </c>
      <c r="O46" s="174">
        <f t="shared" si="16"/>
        <v>0</v>
      </c>
      <c r="P46" s="172"/>
      <c r="Q46" s="173"/>
      <c r="R46" s="255"/>
      <c r="S46" s="255"/>
      <c r="T46" s="173">
        <f t="shared" si="17"/>
        <v>0</v>
      </c>
      <c r="U46" s="174">
        <f t="shared" si="18"/>
        <v>0</v>
      </c>
      <c r="V46" s="172"/>
      <c r="W46" s="255"/>
      <c r="X46" s="173"/>
      <c r="Y46" s="173"/>
      <c r="Z46" s="173">
        <f t="shared" si="19"/>
        <v>0</v>
      </c>
      <c r="AA46" s="174">
        <f t="shared" si="20"/>
        <v>0</v>
      </c>
      <c r="AB46" s="172"/>
      <c r="AC46" s="255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255"/>
      <c r="AK46" s="255"/>
      <c r="AL46" s="173">
        <f t="shared" si="23"/>
        <v>0</v>
      </c>
      <c r="AM46" s="174">
        <f t="shared" si="24"/>
        <v>0</v>
      </c>
      <c r="AN46" s="172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13"/>
        <v>0</v>
      </c>
      <c r="I47" s="186">
        <f t="shared" si="14"/>
        <v>0</v>
      </c>
      <c r="J47" s="183"/>
      <c r="K47" s="256"/>
      <c r="L47" s="256"/>
      <c r="M47" s="184"/>
      <c r="N47" s="184">
        <f t="shared" si="15"/>
        <v>0</v>
      </c>
      <c r="O47" s="186">
        <f t="shared" si="16"/>
        <v>0</v>
      </c>
      <c r="P47" s="183"/>
      <c r="Q47" s="184"/>
      <c r="R47" s="256"/>
      <c r="S47" s="256"/>
      <c r="T47" s="184">
        <f t="shared" si="17"/>
        <v>0</v>
      </c>
      <c r="U47" s="186">
        <f t="shared" si="18"/>
        <v>0</v>
      </c>
      <c r="V47" s="183"/>
      <c r="W47" s="256"/>
      <c r="X47" s="184"/>
      <c r="Y47" s="184"/>
      <c r="Z47" s="184">
        <f t="shared" si="19"/>
        <v>0</v>
      </c>
      <c r="AA47" s="186">
        <f t="shared" si="20"/>
        <v>0</v>
      </c>
      <c r="AB47" s="183"/>
      <c r="AC47" s="256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256"/>
      <c r="AK47" s="256"/>
      <c r="AL47" s="184">
        <f t="shared" si="23"/>
        <v>0</v>
      </c>
      <c r="AM47" s="186">
        <f t="shared" si="24"/>
        <v>0</v>
      </c>
      <c r="AN47" s="183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13"/>
        <v>0</v>
      </c>
      <c r="I48" s="174">
        <f t="shared" si="14"/>
        <v>0</v>
      </c>
      <c r="J48" s="172"/>
      <c r="K48" s="255"/>
      <c r="L48" s="255"/>
      <c r="M48" s="173"/>
      <c r="N48" s="173">
        <f t="shared" si="15"/>
        <v>0</v>
      </c>
      <c r="O48" s="174">
        <f t="shared" si="16"/>
        <v>0</v>
      </c>
      <c r="P48" s="172"/>
      <c r="Q48" s="173"/>
      <c r="R48" s="255"/>
      <c r="S48" s="255"/>
      <c r="T48" s="173">
        <f t="shared" si="17"/>
        <v>0</v>
      </c>
      <c r="U48" s="174">
        <f t="shared" si="18"/>
        <v>0</v>
      </c>
      <c r="V48" s="172"/>
      <c r="W48" s="255"/>
      <c r="X48" s="173"/>
      <c r="Y48" s="173"/>
      <c r="Z48" s="173">
        <f t="shared" si="19"/>
        <v>0</v>
      </c>
      <c r="AA48" s="174">
        <f t="shared" si="20"/>
        <v>0</v>
      </c>
      <c r="AB48" s="172"/>
      <c r="AC48" s="255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255"/>
      <c r="AK48" s="255"/>
      <c r="AL48" s="173">
        <f t="shared" si="23"/>
        <v>0</v>
      </c>
      <c r="AM48" s="174">
        <f t="shared" si="24"/>
        <v>0</v>
      </c>
      <c r="AN48" s="172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13"/>
        <v>0</v>
      </c>
      <c r="I49" s="186">
        <f t="shared" si="14"/>
        <v>0</v>
      </c>
      <c r="J49" s="183"/>
      <c r="K49" s="256"/>
      <c r="L49" s="256"/>
      <c r="M49" s="184"/>
      <c r="N49" s="184">
        <f t="shared" si="15"/>
        <v>0</v>
      </c>
      <c r="O49" s="186">
        <f t="shared" si="16"/>
        <v>0</v>
      </c>
      <c r="P49" s="183"/>
      <c r="Q49" s="184"/>
      <c r="R49" s="256"/>
      <c r="S49" s="256"/>
      <c r="T49" s="184">
        <f t="shared" si="17"/>
        <v>0</v>
      </c>
      <c r="U49" s="186">
        <f t="shared" si="18"/>
        <v>0</v>
      </c>
      <c r="V49" s="183"/>
      <c r="W49" s="256"/>
      <c r="X49" s="184"/>
      <c r="Y49" s="184"/>
      <c r="Z49" s="184">
        <f t="shared" si="19"/>
        <v>0</v>
      </c>
      <c r="AA49" s="186">
        <f t="shared" si="20"/>
        <v>0</v>
      </c>
      <c r="AB49" s="183"/>
      <c r="AC49" s="256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256"/>
      <c r="AK49" s="256"/>
      <c r="AL49" s="184">
        <f t="shared" si="23"/>
        <v>0</v>
      </c>
      <c r="AM49" s="186">
        <f t="shared" si="24"/>
        <v>0</v>
      </c>
      <c r="AN49" s="183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13"/>
        <v>0</v>
      </c>
      <c r="I50" s="174">
        <f t="shared" si="14"/>
        <v>0</v>
      </c>
      <c r="J50" s="172"/>
      <c r="K50" s="255"/>
      <c r="L50" s="255"/>
      <c r="M50" s="173"/>
      <c r="N50" s="173">
        <f t="shared" si="15"/>
        <v>0</v>
      </c>
      <c r="O50" s="174">
        <f t="shared" si="16"/>
        <v>0</v>
      </c>
      <c r="P50" s="172"/>
      <c r="Q50" s="173"/>
      <c r="R50" s="255"/>
      <c r="S50" s="255"/>
      <c r="T50" s="173">
        <f t="shared" si="17"/>
        <v>0</v>
      </c>
      <c r="U50" s="174">
        <f t="shared" si="18"/>
        <v>0</v>
      </c>
      <c r="V50" s="172"/>
      <c r="W50" s="255"/>
      <c r="X50" s="173"/>
      <c r="Y50" s="173"/>
      <c r="Z50" s="173">
        <f t="shared" si="19"/>
        <v>0</v>
      </c>
      <c r="AA50" s="174">
        <f t="shared" si="20"/>
        <v>0</v>
      </c>
      <c r="AB50" s="172"/>
      <c r="AC50" s="255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255"/>
      <c r="AK50" s="255"/>
      <c r="AL50" s="173">
        <f t="shared" si="23"/>
        <v>0</v>
      </c>
      <c r="AM50" s="174">
        <f t="shared" si="24"/>
        <v>0</v>
      </c>
      <c r="AN50" s="172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13"/>
        <v>0</v>
      </c>
      <c r="I51" s="186">
        <f t="shared" si="14"/>
        <v>0</v>
      </c>
      <c r="J51" s="183"/>
      <c r="K51" s="256"/>
      <c r="L51" s="256"/>
      <c r="M51" s="184"/>
      <c r="N51" s="184">
        <f t="shared" si="15"/>
        <v>0</v>
      </c>
      <c r="O51" s="186">
        <f t="shared" si="16"/>
        <v>0</v>
      </c>
      <c r="P51" s="183"/>
      <c r="Q51" s="184"/>
      <c r="R51" s="256"/>
      <c r="S51" s="256"/>
      <c r="T51" s="184">
        <f t="shared" si="17"/>
        <v>0</v>
      </c>
      <c r="U51" s="186">
        <f t="shared" si="18"/>
        <v>0</v>
      </c>
      <c r="V51" s="183"/>
      <c r="W51" s="256"/>
      <c r="X51" s="184"/>
      <c r="Y51" s="184"/>
      <c r="Z51" s="184">
        <f t="shared" si="19"/>
        <v>0</v>
      </c>
      <c r="AA51" s="186">
        <f t="shared" si="20"/>
        <v>0</v>
      </c>
      <c r="AB51" s="183"/>
      <c r="AC51" s="256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256"/>
      <c r="AK51" s="256"/>
      <c r="AL51" s="184">
        <f t="shared" si="23"/>
        <v>0</v>
      </c>
      <c r="AM51" s="186">
        <f t="shared" si="24"/>
        <v>0</v>
      </c>
      <c r="AN51" s="183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13"/>
        <v>0</v>
      </c>
      <c r="I52" s="174">
        <f t="shared" si="14"/>
        <v>0</v>
      </c>
      <c r="J52" s="172"/>
      <c r="K52" s="255"/>
      <c r="L52" s="255"/>
      <c r="M52" s="173"/>
      <c r="N52" s="173">
        <f t="shared" si="15"/>
        <v>0</v>
      </c>
      <c r="O52" s="174">
        <f t="shared" si="16"/>
        <v>0</v>
      </c>
      <c r="P52" s="172"/>
      <c r="Q52" s="173"/>
      <c r="R52" s="255"/>
      <c r="S52" s="255"/>
      <c r="T52" s="173">
        <f t="shared" si="17"/>
        <v>0</v>
      </c>
      <c r="U52" s="174">
        <f t="shared" si="18"/>
        <v>0</v>
      </c>
      <c r="V52" s="172"/>
      <c r="W52" s="255"/>
      <c r="X52" s="173"/>
      <c r="Y52" s="173"/>
      <c r="Z52" s="173">
        <f t="shared" si="19"/>
        <v>0</v>
      </c>
      <c r="AA52" s="174">
        <f t="shared" si="20"/>
        <v>0</v>
      </c>
      <c r="AB52" s="172"/>
      <c r="AC52" s="255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255"/>
      <c r="AK52" s="255"/>
      <c r="AL52" s="173">
        <f t="shared" si="23"/>
        <v>0</v>
      </c>
      <c r="AM52" s="174">
        <f t="shared" si="24"/>
        <v>0</v>
      </c>
      <c r="AN52" s="172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13"/>
        <v>0</v>
      </c>
      <c r="I53" s="186">
        <f t="shared" si="14"/>
        <v>0</v>
      </c>
      <c r="J53" s="183"/>
      <c r="K53" s="256"/>
      <c r="L53" s="256"/>
      <c r="M53" s="184"/>
      <c r="N53" s="184">
        <f t="shared" si="15"/>
        <v>0</v>
      </c>
      <c r="O53" s="186">
        <f t="shared" si="16"/>
        <v>0</v>
      </c>
      <c r="P53" s="183"/>
      <c r="Q53" s="184"/>
      <c r="R53" s="256"/>
      <c r="S53" s="256"/>
      <c r="T53" s="184">
        <f t="shared" si="17"/>
        <v>0</v>
      </c>
      <c r="U53" s="186">
        <f t="shared" si="18"/>
        <v>0</v>
      </c>
      <c r="V53" s="183"/>
      <c r="W53" s="256"/>
      <c r="X53" s="184"/>
      <c r="Y53" s="184"/>
      <c r="Z53" s="184">
        <f t="shared" si="19"/>
        <v>0</v>
      </c>
      <c r="AA53" s="186">
        <f t="shared" si="20"/>
        <v>0</v>
      </c>
      <c r="AB53" s="183"/>
      <c r="AC53" s="256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256"/>
      <c r="AK53" s="256"/>
      <c r="AL53" s="184">
        <f t="shared" si="23"/>
        <v>0</v>
      </c>
      <c r="AM53" s="186">
        <f t="shared" si="24"/>
        <v>0</v>
      </c>
      <c r="AN53" s="183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13"/>
        <v>0</v>
      </c>
      <c r="I54" s="174">
        <f t="shared" si="14"/>
        <v>0</v>
      </c>
      <c r="J54" s="172"/>
      <c r="K54" s="255"/>
      <c r="L54" s="255"/>
      <c r="M54" s="173"/>
      <c r="N54" s="173">
        <f t="shared" si="15"/>
        <v>0</v>
      </c>
      <c r="O54" s="174">
        <f t="shared" si="16"/>
        <v>0</v>
      </c>
      <c r="P54" s="172"/>
      <c r="Q54" s="173"/>
      <c r="R54" s="255"/>
      <c r="S54" s="255"/>
      <c r="T54" s="173">
        <f t="shared" si="17"/>
        <v>0</v>
      </c>
      <c r="U54" s="174">
        <f t="shared" si="18"/>
        <v>0</v>
      </c>
      <c r="V54" s="172"/>
      <c r="W54" s="255"/>
      <c r="X54" s="173"/>
      <c r="Y54" s="173"/>
      <c r="Z54" s="173">
        <f t="shared" si="19"/>
        <v>0</v>
      </c>
      <c r="AA54" s="174">
        <f t="shared" si="20"/>
        <v>0</v>
      </c>
      <c r="AB54" s="172"/>
      <c r="AC54" s="255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255"/>
      <c r="AK54" s="255"/>
      <c r="AL54" s="173">
        <f t="shared" si="23"/>
        <v>0</v>
      </c>
      <c r="AM54" s="174">
        <f t="shared" si="24"/>
        <v>0</v>
      </c>
      <c r="AN54" s="172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13"/>
        <v>0</v>
      </c>
      <c r="I55" s="186">
        <f t="shared" si="14"/>
        <v>0</v>
      </c>
      <c r="J55" s="183"/>
      <c r="K55" s="256"/>
      <c r="L55" s="256"/>
      <c r="M55" s="184"/>
      <c r="N55" s="184">
        <f t="shared" si="15"/>
        <v>0</v>
      </c>
      <c r="O55" s="186">
        <f t="shared" si="16"/>
        <v>0</v>
      </c>
      <c r="P55" s="183"/>
      <c r="Q55" s="184"/>
      <c r="R55" s="256"/>
      <c r="S55" s="256"/>
      <c r="T55" s="184">
        <f t="shared" si="17"/>
        <v>0</v>
      </c>
      <c r="U55" s="186">
        <f t="shared" si="18"/>
        <v>0</v>
      </c>
      <c r="V55" s="183"/>
      <c r="W55" s="256"/>
      <c r="X55" s="184"/>
      <c r="Y55" s="184"/>
      <c r="Z55" s="184">
        <f t="shared" si="19"/>
        <v>0</v>
      </c>
      <c r="AA55" s="186">
        <f t="shared" si="20"/>
        <v>0</v>
      </c>
      <c r="AB55" s="183"/>
      <c r="AC55" s="256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256"/>
      <c r="AK55" s="256"/>
      <c r="AL55" s="184">
        <f t="shared" si="23"/>
        <v>0</v>
      </c>
      <c r="AM55" s="186">
        <f t="shared" si="24"/>
        <v>0</v>
      </c>
      <c r="AN55" s="183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13"/>
        <v>0</v>
      </c>
      <c r="I56" s="174">
        <f t="shared" si="14"/>
        <v>0</v>
      </c>
      <c r="J56" s="172"/>
      <c r="K56" s="255"/>
      <c r="L56" s="255"/>
      <c r="M56" s="173"/>
      <c r="N56" s="173">
        <f t="shared" si="15"/>
        <v>0</v>
      </c>
      <c r="O56" s="174">
        <f t="shared" si="16"/>
        <v>0</v>
      </c>
      <c r="P56" s="172"/>
      <c r="Q56" s="173"/>
      <c r="R56" s="255"/>
      <c r="S56" s="255"/>
      <c r="T56" s="173">
        <f t="shared" si="17"/>
        <v>0</v>
      </c>
      <c r="U56" s="174">
        <f t="shared" si="18"/>
        <v>0</v>
      </c>
      <c r="V56" s="172"/>
      <c r="W56" s="255"/>
      <c r="X56" s="173"/>
      <c r="Y56" s="173"/>
      <c r="Z56" s="173">
        <f t="shared" si="19"/>
        <v>0</v>
      </c>
      <c r="AA56" s="174">
        <f t="shared" si="20"/>
        <v>0</v>
      </c>
      <c r="AB56" s="172"/>
      <c r="AC56" s="255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255"/>
      <c r="AK56" s="255"/>
      <c r="AL56" s="173">
        <f t="shared" si="23"/>
        <v>0</v>
      </c>
      <c r="AM56" s="174">
        <f t="shared" si="24"/>
        <v>0</v>
      </c>
      <c r="AN56" s="172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13"/>
        <v>0</v>
      </c>
      <c r="I57" s="186">
        <f t="shared" si="14"/>
        <v>0</v>
      </c>
      <c r="J57" s="183"/>
      <c r="K57" s="256"/>
      <c r="L57" s="256"/>
      <c r="M57" s="184"/>
      <c r="N57" s="184">
        <f t="shared" si="15"/>
        <v>0</v>
      </c>
      <c r="O57" s="186">
        <f t="shared" si="16"/>
        <v>0</v>
      </c>
      <c r="P57" s="183"/>
      <c r="Q57" s="184"/>
      <c r="R57" s="256"/>
      <c r="S57" s="256"/>
      <c r="T57" s="184">
        <f t="shared" si="17"/>
        <v>0</v>
      </c>
      <c r="U57" s="186">
        <f t="shared" si="18"/>
        <v>0</v>
      </c>
      <c r="V57" s="183"/>
      <c r="W57" s="256"/>
      <c r="X57" s="184"/>
      <c r="Y57" s="184"/>
      <c r="Z57" s="184">
        <f t="shared" si="19"/>
        <v>0</v>
      </c>
      <c r="AA57" s="186">
        <f t="shared" si="20"/>
        <v>0</v>
      </c>
      <c r="AB57" s="183"/>
      <c r="AC57" s="256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256"/>
      <c r="AK57" s="256"/>
      <c r="AL57" s="184">
        <f t="shared" si="23"/>
        <v>0</v>
      </c>
      <c r="AM57" s="186">
        <f t="shared" si="24"/>
        <v>0</v>
      </c>
      <c r="AN57" s="183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13"/>
        <v>0</v>
      </c>
      <c r="I58" s="174">
        <f t="shared" si="14"/>
        <v>0</v>
      </c>
      <c r="J58" s="172"/>
      <c r="K58" s="255"/>
      <c r="L58" s="255"/>
      <c r="M58" s="173"/>
      <c r="N58" s="173">
        <f t="shared" si="15"/>
        <v>0</v>
      </c>
      <c r="O58" s="174">
        <f t="shared" si="16"/>
        <v>0</v>
      </c>
      <c r="P58" s="172"/>
      <c r="Q58" s="173"/>
      <c r="R58" s="255"/>
      <c r="S58" s="255"/>
      <c r="T58" s="173">
        <f t="shared" si="17"/>
        <v>0</v>
      </c>
      <c r="U58" s="174">
        <f t="shared" si="18"/>
        <v>0</v>
      </c>
      <c r="V58" s="172"/>
      <c r="W58" s="255"/>
      <c r="X58" s="173"/>
      <c r="Y58" s="173"/>
      <c r="Z58" s="173">
        <f t="shared" si="19"/>
        <v>0</v>
      </c>
      <c r="AA58" s="174">
        <f t="shared" si="20"/>
        <v>0</v>
      </c>
      <c r="AB58" s="172"/>
      <c r="AC58" s="255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255"/>
      <c r="AK58" s="255"/>
      <c r="AL58" s="173">
        <f t="shared" si="23"/>
        <v>0</v>
      </c>
      <c r="AM58" s="174">
        <f t="shared" si="24"/>
        <v>0</v>
      </c>
      <c r="AN58" s="172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13"/>
        <v>0</v>
      </c>
      <c r="I59" s="186">
        <f t="shared" si="14"/>
        <v>0</v>
      </c>
      <c r="J59" s="183"/>
      <c r="K59" s="256"/>
      <c r="L59" s="256"/>
      <c r="M59" s="184"/>
      <c r="N59" s="184">
        <f t="shared" si="15"/>
        <v>0</v>
      </c>
      <c r="O59" s="186">
        <f t="shared" si="16"/>
        <v>0</v>
      </c>
      <c r="P59" s="183"/>
      <c r="Q59" s="184"/>
      <c r="R59" s="256"/>
      <c r="S59" s="256"/>
      <c r="T59" s="184">
        <f t="shared" si="17"/>
        <v>0</v>
      </c>
      <c r="U59" s="186">
        <f t="shared" si="18"/>
        <v>0</v>
      </c>
      <c r="V59" s="183"/>
      <c r="W59" s="256"/>
      <c r="X59" s="184"/>
      <c r="Y59" s="184"/>
      <c r="Z59" s="184">
        <f t="shared" si="19"/>
        <v>0</v>
      </c>
      <c r="AA59" s="186">
        <f t="shared" si="20"/>
        <v>0</v>
      </c>
      <c r="AB59" s="183"/>
      <c r="AC59" s="256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256"/>
      <c r="AK59" s="256"/>
      <c r="AL59" s="184">
        <f t="shared" si="23"/>
        <v>0</v>
      </c>
      <c r="AM59" s="186">
        <f t="shared" si="24"/>
        <v>0</v>
      </c>
      <c r="AN59" s="183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13"/>
        <v>0</v>
      </c>
      <c r="I60" s="174">
        <f t="shared" si="14"/>
        <v>0</v>
      </c>
      <c r="J60" s="172"/>
      <c r="K60" s="255"/>
      <c r="L60" s="255"/>
      <c r="M60" s="173"/>
      <c r="N60" s="173">
        <f t="shared" si="15"/>
        <v>0</v>
      </c>
      <c r="O60" s="174">
        <f t="shared" si="16"/>
        <v>0</v>
      </c>
      <c r="P60" s="172"/>
      <c r="Q60" s="173"/>
      <c r="R60" s="255"/>
      <c r="S60" s="255"/>
      <c r="T60" s="173">
        <f t="shared" si="17"/>
        <v>0</v>
      </c>
      <c r="U60" s="174">
        <f t="shared" si="18"/>
        <v>0</v>
      </c>
      <c r="V60" s="172"/>
      <c r="W60" s="255"/>
      <c r="X60" s="173"/>
      <c r="Y60" s="173"/>
      <c r="Z60" s="173">
        <f t="shared" si="19"/>
        <v>0</v>
      </c>
      <c r="AA60" s="174">
        <f t="shared" si="20"/>
        <v>0</v>
      </c>
      <c r="AB60" s="172"/>
      <c r="AC60" s="255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255"/>
      <c r="AK60" s="255"/>
      <c r="AL60" s="173">
        <f t="shared" si="23"/>
        <v>0</v>
      </c>
      <c r="AM60" s="174">
        <f t="shared" si="24"/>
        <v>0</v>
      </c>
      <c r="AN60" s="172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13"/>
        <v>0</v>
      </c>
      <c r="I61" s="186">
        <f t="shared" si="14"/>
        <v>0</v>
      </c>
      <c r="J61" s="183"/>
      <c r="K61" s="256"/>
      <c r="L61" s="256"/>
      <c r="M61" s="184"/>
      <c r="N61" s="184">
        <f t="shared" si="15"/>
        <v>0</v>
      </c>
      <c r="O61" s="186">
        <f t="shared" si="16"/>
        <v>0</v>
      </c>
      <c r="P61" s="183"/>
      <c r="Q61" s="184"/>
      <c r="R61" s="256"/>
      <c r="S61" s="256"/>
      <c r="T61" s="184">
        <f t="shared" si="17"/>
        <v>0</v>
      </c>
      <c r="U61" s="186">
        <f t="shared" si="18"/>
        <v>0</v>
      </c>
      <c r="V61" s="183"/>
      <c r="W61" s="256"/>
      <c r="X61" s="184"/>
      <c r="Y61" s="184"/>
      <c r="Z61" s="184">
        <f t="shared" si="19"/>
        <v>0</v>
      </c>
      <c r="AA61" s="186">
        <f t="shared" si="20"/>
        <v>0</v>
      </c>
      <c r="AB61" s="183"/>
      <c r="AC61" s="256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256"/>
      <c r="AK61" s="256"/>
      <c r="AL61" s="184">
        <f t="shared" si="23"/>
        <v>0</v>
      </c>
      <c r="AM61" s="186">
        <f t="shared" si="24"/>
        <v>0</v>
      </c>
      <c r="AN61" s="183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13"/>
        <v>0</v>
      </c>
      <c r="I62" s="174">
        <f t="shared" si="14"/>
        <v>0</v>
      </c>
      <c r="J62" s="172"/>
      <c r="K62" s="255"/>
      <c r="L62" s="255"/>
      <c r="M62" s="173"/>
      <c r="N62" s="173">
        <f t="shared" si="15"/>
        <v>0</v>
      </c>
      <c r="O62" s="174">
        <f t="shared" si="16"/>
        <v>0</v>
      </c>
      <c r="P62" s="172"/>
      <c r="Q62" s="173"/>
      <c r="R62" s="255"/>
      <c r="S62" s="255"/>
      <c r="T62" s="173">
        <f t="shared" si="17"/>
        <v>0</v>
      </c>
      <c r="U62" s="174">
        <f t="shared" si="18"/>
        <v>0</v>
      </c>
      <c r="V62" s="172"/>
      <c r="W62" s="255"/>
      <c r="X62" s="173"/>
      <c r="Y62" s="173"/>
      <c r="Z62" s="173">
        <f t="shared" si="19"/>
        <v>0</v>
      </c>
      <c r="AA62" s="174">
        <f t="shared" si="20"/>
        <v>0</v>
      </c>
      <c r="AB62" s="172"/>
      <c r="AC62" s="255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255"/>
      <c r="AK62" s="255"/>
      <c r="AL62" s="173">
        <f t="shared" si="23"/>
        <v>0</v>
      </c>
      <c r="AM62" s="174">
        <f t="shared" si="24"/>
        <v>0</v>
      </c>
      <c r="AN62" s="172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13"/>
        <v>0</v>
      </c>
      <c r="I63" s="186">
        <f t="shared" si="14"/>
        <v>0</v>
      </c>
      <c r="J63" s="183"/>
      <c r="K63" s="256"/>
      <c r="L63" s="256"/>
      <c r="M63" s="184"/>
      <c r="N63" s="184">
        <f t="shared" si="15"/>
        <v>0</v>
      </c>
      <c r="O63" s="186">
        <f t="shared" si="16"/>
        <v>0</v>
      </c>
      <c r="P63" s="183"/>
      <c r="Q63" s="184"/>
      <c r="R63" s="256"/>
      <c r="S63" s="256"/>
      <c r="T63" s="184">
        <f t="shared" si="17"/>
        <v>0</v>
      </c>
      <c r="U63" s="186">
        <f t="shared" si="18"/>
        <v>0</v>
      </c>
      <c r="V63" s="183"/>
      <c r="W63" s="256"/>
      <c r="X63" s="184"/>
      <c r="Y63" s="184"/>
      <c r="Z63" s="184">
        <f t="shared" si="19"/>
        <v>0</v>
      </c>
      <c r="AA63" s="186">
        <f t="shared" si="20"/>
        <v>0</v>
      </c>
      <c r="AB63" s="183"/>
      <c r="AC63" s="256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256"/>
      <c r="AK63" s="256"/>
      <c r="AL63" s="184">
        <f t="shared" si="23"/>
        <v>0</v>
      </c>
      <c r="AM63" s="186">
        <f t="shared" si="24"/>
        <v>0</v>
      </c>
      <c r="AN63" s="183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13"/>
        <v>0</v>
      </c>
      <c r="I64" s="174">
        <f t="shared" si="14"/>
        <v>0</v>
      </c>
      <c r="J64" s="172"/>
      <c r="K64" s="255"/>
      <c r="L64" s="255"/>
      <c r="M64" s="173"/>
      <c r="N64" s="173">
        <f t="shared" si="15"/>
        <v>0</v>
      </c>
      <c r="O64" s="174">
        <f t="shared" si="16"/>
        <v>0</v>
      </c>
      <c r="P64" s="172"/>
      <c r="Q64" s="173"/>
      <c r="R64" s="255"/>
      <c r="S64" s="255"/>
      <c r="T64" s="173">
        <f t="shared" si="17"/>
        <v>0</v>
      </c>
      <c r="U64" s="174">
        <f t="shared" si="18"/>
        <v>0</v>
      </c>
      <c r="V64" s="172"/>
      <c r="W64" s="255"/>
      <c r="X64" s="173"/>
      <c r="Y64" s="173"/>
      <c r="Z64" s="173">
        <f t="shared" si="19"/>
        <v>0</v>
      </c>
      <c r="AA64" s="174">
        <f t="shared" si="20"/>
        <v>0</v>
      </c>
      <c r="AB64" s="172"/>
      <c r="AC64" s="255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255"/>
      <c r="AK64" s="255"/>
      <c r="AL64" s="173">
        <f t="shared" si="23"/>
        <v>0</v>
      </c>
      <c r="AM64" s="174">
        <f t="shared" si="24"/>
        <v>0</v>
      </c>
      <c r="AN64" s="172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184">
        <f t="shared" si="13"/>
        <v>0</v>
      </c>
      <c r="I65" s="186">
        <f>SUM(D65,H65)</f>
        <v>0</v>
      </c>
      <c r="J65" s="202"/>
      <c r="K65" s="257"/>
      <c r="L65" s="257"/>
      <c r="M65" s="203"/>
      <c r="N65" s="184">
        <f t="shared" si="15"/>
        <v>0</v>
      </c>
      <c r="O65" s="186">
        <f>SUM(J65,N65)</f>
        <v>0</v>
      </c>
      <c r="P65" s="202"/>
      <c r="Q65" s="203"/>
      <c r="R65" s="257"/>
      <c r="S65" s="257"/>
      <c r="T65" s="184">
        <f t="shared" si="17"/>
        <v>0</v>
      </c>
      <c r="U65" s="186">
        <f>SUM(P65,T65)</f>
        <v>0</v>
      </c>
      <c r="V65" s="202"/>
      <c r="W65" s="257"/>
      <c r="X65" s="203"/>
      <c r="Y65" s="203"/>
      <c r="Z65" s="184">
        <f t="shared" si="19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57"/>
      <c r="AK65" s="257"/>
      <c r="AL65" s="184">
        <f t="shared" si="23"/>
        <v>0</v>
      </c>
      <c r="AM65" s="186">
        <f>SUM(AH65,AL65)</f>
        <v>0</v>
      </c>
      <c r="AN65" s="202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527" t="str">
        <f>A1</f>
        <v>国語３年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３年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国語３年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３年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125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わたしと小鳥とすずと</v>
      </c>
      <c r="E103" s="553" t="str">
        <f>$E$8</f>
        <v>夕日がせなかをおしてくる</v>
      </c>
      <c r="F103" s="553" t="str">
        <f>$F$8</f>
        <v>こんな係がクラスにほしい</v>
      </c>
      <c r="G103" s="553" t="str">
        <f>$G$8</f>
        <v>ポスターを読もう</v>
      </c>
      <c r="H103" s="553" t="str">
        <f>$H$8</f>
        <v>書くことを考えるときは</v>
      </c>
      <c r="I103" s="553" t="str">
        <f>$I$8</f>
        <v>漢字の組み立て</v>
      </c>
      <c r="J103" s="556" t="str">
        <f>$J$8</f>
        <v>ローマ字</v>
      </c>
      <c r="K103" s="553" t="str">
        <f>$K$8</f>
        <v>ちいちゃんのかげおくり</v>
      </c>
      <c r="L103" s="553">
        <f>$L$8</f>
        <v>0</v>
      </c>
      <c r="M103" s="553">
        <f>$M$8</f>
        <v>0</v>
      </c>
      <c r="N103" s="553">
        <f>$N$8</f>
        <v>0</v>
      </c>
      <c r="O103" s="559">
        <f>$O$8</f>
        <v>0</v>
      </c>
      <c r="P103" s="553" t="str">
        <f>$P$8</f>
        <v>修飾語を使って書こう</v>
      </c>
      <c r="Q103" s="553" t="str">
        <f>$Q$8</f>
        <v>秋のくらし</v>
      </c>
      <c r="R103" s="553" t="str">
        <f>$R$8</f>
        <v>おすすめの一さつを決めよう</v>
      </c>
      <c r="S103" s="553">
        <f>$S$8</f>
        <v>0</v>
      </c>
      <c r="T103" s="553">
        <f>$T$8</f>
        <v>0</v>
      </c>
      <c r="U103" s="553">
        <f>$U$8</f>
        <v>0</v>
      </c>
      <c r="V103" s="556" t="str">
        <f>$V$8</f>
        <v>すがたをかえる大豆</v>
      </c>
      <c r="W103" s="553" t="str">
        <f>$W$8</f>
        <v>食べ物のひみつを教えます</v>
      </c>
      <c r="X103" s="553" t="str">
        <f>$X$8</f>
        <v>ことわざ・故事成語</v>
      </c>
      <c r="Y103" s="553" t="str">
        <f>$Y$8</f>
        <v>漢字の意味</v>
      </c>
      <c r="Z103" s="553" t="str">
        <f>$Z$8</f>
        <v>短歌を楽しもう</v>
      </c>
      <c r="AA103" s="559">
        <f>$AA$8</f>
        <v>0</v>
      </c>
      <c r="AB103" s="553" t="str">
        <f>$AB$8</f>
        <v>漢字の広場④</v>
      </c>
      <c r="AC103" s="553" t="str">
        <f>$AC$8</f>
        <v>三年とうげ</v>
      </c>
      <c r="AD103" s="553" t="str">
        <f>$AD$8</f>
        <v>わたしの町のよいところ</v>
      </c>
      <c r="AE103" s="553" t="str">
        <f>$AE$8</f>
        <v>冬のくらし</v>
      </c>
      <c r="AF103" s="553">
        <f>$AF$8</f>
        <v>0</v>
      </c>
      <c r="AG103" s="553">
        <f>$AG$8</f>
        <v>0</v>
      </c>
      <c r="AH103" s="556" t="str">
        <f>$AH$8</f>
        <v>二学期の漢字テスト</v>
      </c>
      <c r="AI103" s="553">
        <f>$AI$8</f>
        <v>0</v>
      </c>
      <c r="AJ103" s="553">
        <f>$AJ$8</f>
        <v>0</v>
      </c>
      <c r="AK103" s="553">
        <f>$AK$8</f>
        <v>0</v>
      </c>
      <c r="AL103" s="553">
        <f>$AL$8</f>
        <v>0</v>
      </c>
      <c r="AM103" s="559">
        <f>$AM$8</f>
        <v>0</v>
      </c>
      <c r="AN103" s="553">
        <f>$AN$8</f>
        <v>0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領域別国語テスト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4" t="s">
        <v>124</v>
      </c>
      <c r="B112" s="475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6"/>
      <c r="B113" s="477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6" t="str">
        <f>$AT$19</f>
        <v>知技</v>
      </c>
      <c r="AU114" s="578" t="str">
        <f>$AU$19</f>
        <v>話聞</v>
      </c>
      <c r="AV114" s="600" t="str">
        <f>$AV$19</f>
        <v>書く</v>
      </c>
      <c r="AW114" s="572" t="str">
        <f>$AW$19</f>
        <v>読む</v>
      </c>
      <c r="AX114" s="574" t="str">
        <f>$AX$19</f>
        <v>思判表</v>
      </c>
      <c r="AY114" s="572" t="str">
        <f>$AY$19</f>
        <v>得点</v>
      </c>
      <c r="AZ114" s="576" t="str">
        <f>$AZ$19</f>
        <v>知技</v>
      </c>
      <c r="BA114" s="578" t="str">
        <f>$BA$19</f>
        <v>話聞</v>
      </c>
      <c r="BB114" s="600" t="str">
        <f>$BB$19</f>
        <v>書く</v>
      </c>
      <c r="BC114" s="592" t="str">
        <f>$G$19</f>
        <v>読む</v>
      </c>
      <c r="BD114" s="574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7"/>
      <c r="AU115" s="579"/>
      <c r="AV115" s="601"/>
      <c r="AW115" s="594"/>
      <c r="AX115" s="575"/>
      <c r="AY115" s="594"/>
      <c r="AZ115" s="577"/>
      <c r="BA115" s="579"/>
      <c r="BB115" s="601"/>
      <c r="BC115" s="593"/>
      <c r="BD115" s="575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国語３年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３年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国語３年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３年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545" t="str">
        <f>$D$6</f>
        <v>➊</v>
      </c>
      <c r="E197" s="545"/>
      <c r="F197" s="545"/>
      <c r="G197" s="545"/>
      <c r="H197" s="545"/>
      <c r="I197" s="545"/>
      <c r="J197" s="545" t="str">
        <f>$J$6</f>
        <v>➋</v>
      </c>
      <c r="K197" s="545"/>
      <c r="L197" s="545"/>
      <c r="M197" s="545"/>
      <c r="N197" s="545"/>
      <c r="O197" s="545"/>
      <c r="P197" s="545" t="str">
        <f>$P$6</f>
        <v>➌</v>
      </c>
      <c r="Q197" s="545"/>
      <c r="R197" s="545"/>
      <c r="S197" s="545"/>
      <c r="T197" s="545"/>
      <c r="U197" s="545"/>
      <c r="V197" s="545" t="str">
        <f>$V$6</f>
        <v>➍</v>
      </c>
      <c r="W197" s="545"/>
      <c r="X197" s="545"/>
      <c r="Y197" s="545"/>
      <c r="Z197" s="545"/>
      <c r="AA197" s="545"/>
      <c r="AB197" s="545" t="str">
        <f>$AB$6</f>
        <v>➎</v>
      </c>
      <c r="AC197" s="545"/>
      <c r="AD197" s="545"/>
      <c r="AE197" s="545"/>
      <c r="AF197" s="545"/>
      <c r="AG197" s="545"/>
      <c r="AH197" s="545" t="str">
        <f>$AH$6</f>
        <v>➏</v>
      </c>
      <c r="AI197" s="545"/>
      <c r="AJ197" s="545"/>
      <c r="AK197" s="545"/>
      <c r="AL197" s="545"/>
      <c r="AM197" s="545"/>
      <c r="AN197" s="545">
        <f>$AN$6</f>
        <v>0</v>
      </c>
      <c r="AO197" s="545"/>
      <c r="AP197" s="545"/>
      <c r="AQ197" s="545"/>
      <c r="AR197" s="545"/>
      <c r="AS197" s="545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545"/>
      <c r="E198" s="544"/>
      <c r="F198" s="544"/>
      <c r="G198" s="544"/>
      <c r="H198" s="544"/>
      <c r="I198" s="545"/>
      <c r="J198" s="545"/>
      <c r="K198" s="544"/>
      <c r="L198" s="544"/>
      <c r="M198" s="544"/>
      <c r="N198" s="544"/>
      <c r="O198" s="545"/>
      <c r="P198" s="545"/>
      <c r="Q198" s="544"/>
      <c r="R198" s="544"/>
      <c r="S198" s="544"/>
      <c r="T198" s="544"/>
      <c r="U198" s="545"/>
      <c r="V198" s="545"/>
      <c r="W198" s="544"/>
      <c r="X198" s="544"/>
      <c r="Y198" s="544"/>
      <c r="Z198" s="544"/>
      <c r="AA198" s="545"/>
      <c r="AB198" s="545"/>
      <c r="AC198" s="544"/>
      <c r="AD198" s="544"/>
      <c r="AE198" s="544"/>
      <c r="AF198" s="544"/>
      <c r="AG198" s="545"/>
      <c r="AH198" s="545"/>
      <c r="AI198" s="544"/>
      <c r="AJ198" s="544"/>
      <c r="AK198" s="544"/>
      <c r="AL198" s="544"/>
      <c r="AM198" s="545"/>
      <c r="AN198" s="545"/>
      <c r="AO198" s="544"/>
      <c r="AP198" s="544"/>
      <c r="AQ198" s="544"/>
      <c r="AR198" s="544"/>
      <c r="AS198" s="545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わたしと小鳥とすずと</v>
      </c>
      <c r="E199" s="553" t="str">
        <f>$E$8</f>
        <v>夕日がせなかをおしてくる</v>
      </c>
      <c r="F199" s="553" t="str">
        <f>$F$8</f>
        <v>こんな係がクラスにほしい</v>
      </c>
      <c r="G199" s="553" t="str">
        <f>$G$8</f>
        <v>ポスターを読もう</v>
      </c>
      <c r="H199" s="553" t="str">
        <f>$H$8</f>
        <v>書くことを考えるときは</v>
      </c>
      <c r="I199" s="553" t="str">
        <f>$I$8</f>
        <v>漢字の組み立て</v>
      </c>
      <c r="J199" s="556" t="str">
        <f>$J$8</f>
        <v>ローマ字</v>
      </c>
      <c r="K199" s="553" t="str">
        <f>$K$8</f>
        <v>ちいちゃんのかげおくり</v>
      </c>
      <c r="L199" s="553">
        <f>$L$8</f>
        <v>0</v>
      </c>
      <c r="M199" s="553">
        <f>$M$8</f>
        <v>0</v>
      </c>
      <c r="N199" s="553">
        <f>$N$8</f>
        <v>0</v>
      </c>
      <c r="O199" s="559">
        <f>$O$8</f>
        <v>0</v>
      </c>
      <c r="P199" s="553" t="str">
        <f>$P$8</f>
        <v>修飾語を使って書こう</v>
      </c>
      <c r="Q199" s="553" t="str">
        <f>$Q$8</f>
        <v>秋のくらし</v>
      </c>
      <c r="R199" s="553" t="str">
        <f>$R$8</f>
        <v>おすすめの一さつを決めよう</v>
      </c>
      <c r="S199" s="553">
        <f>$S$8</f>
        <v>0</v>
      </c>
      <c r="T199" s="553">
        <f>$T$8</f>
        <v>0</v>
      </c>
      <c r="U199" s="553">
        <f>$U$8</f>
        <v>0</v>
      </c>
      <c r="V199" s="556" t="str">
        <f>$V$8</f>
        <v>すがたをかえる大豆</v>
      </c>
      <c r="W199" s="553" t="str">
        <f>$W$8</f>
        <v>食べ物のひみつを教えます</v>
      </c>
      <c r="X199" s="553" t="str">
        <f>$X$8</f>
        <v>ことわざ・故事成語</v>
      </c>
      <c r="Y199" s="553" t="str">
        <f>$Y$8</f>
        <v>漢字の意味</v>
      </c>
      <c r="Z199" s="553" t="str">
        <f>$Z$8</f>
        <v>短歌を楽しもう</v>
      </c>
      <c r="AA199" s="559">
        <f>$AA$8</f>
        <v>0</v>
      </c>
      <c r="AB199" s="553" t="str">
        <f>$AB$8</f>
        <v>漢字の広場④</v>
      </c>
      <c r="AC199" s="553" t="str">
        <f>$AC$8</f>
        <v>三年とうげ</v>
      </c>
      <c r="AD199" s="553" t="str">
        <f>$AD$8</f>
        <v>わたしの町のよいところ</v>
      </c>
      <c r="AE199" s="553" t="str">
        <f>$AE$8</f>
        <v>冬のくらし</v>
      </c>
      <c r="AF199" s="553">
        <f>$AF$8</f>
        <v>0</v>
      </c>
      <c r="AG199" s="553">
        <f>$AG$8</f>
        <v>0</v>
      </c>
      <c r="AH199" s="556" t="str">
        <f>$AH$8</f>
        <v>二学期の漢字テスト</v>
      </c>
      <c r="AI199" s="553">
        <f>$AI$8</f>
        <v>0</v>
      </c>
      <c r="AJ199" s="553">
        <f>$AJ$8</f>
        <v>0</v>
      </c>
      <c r="AK199" s="553">
        <f>$AK$8</f>
        <v>0</v>
      </c>
      <c r="AL199" s="553">
        <f>$AL$8</f>
        <v>0</v>
      </c>
      <c r="AM199" s="559">
        <f>$AM$8</f>
        <v>0</v>
      </c>
      <c r="AN199" s="553">
        <f>$AN$8</f>
        <v>0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3">
        <f>$AS$8</f>
        <v>0</v>
      </c>
      <c r="AT199" s="556" t="str">
        <f>$AT$8</f>
        <v>領域別国語テスト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54"/>
      <c r="J200" s="557"/>
      <c r="K200" s="554"/>
      <c r="L200" s="554"/>
      <c r="M200" s="554"/>
      <c r="N200" s="554"/>
      <c r="O200" s="560"/>
      <c r="P200" s="554"/>
      <c r="Q200" s="554"/>
      <c r="R200" s="554"/>
      <c r="S200" s="554"/>
      <c r="T200" s="554"/>
      <c r="U200" s="554"/>
      <c r="V200" s="557"/>
      <c r="W200" s="554"/>
      <c r="X200" s="554"/>
      <c r="Y200" s="554"/>
      <c r="Z200" s="554"/>
      <c r="AA200" s="560"/>
      <c r="AB200" s="554"/>
      <c r="AC200" s="554"/>
      <c r="AD200" s="554"/>
      <c r="AE200" s="554"/>
      <c r="AF200" s="554"/>
      <c r="AG200" s="554"/>
      <c r="AH200" s="557"/>
      <c r="AI200" s="554"/>
      <c r="AJ200" s="554"/>
      <c r="AK200" s="554"/>
      <c r="AL200" s="554"/>
      <c r="AM200" s="560"/>
      <c r="AN200" s="554"/>
      <c r="AO200" s="554"/>
      <c r="AP200" s="554"/>
      <c r="AQ200" s="554"/>
      <c r="AR200" s="554"/>
      <c r="AS200" s="554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54"/>
      <c r="J201" s="557"/>
      <c r="K201" s="554"/>
      <c r="L201" s="554"/>
      <c r="M201" s="554"/>
      <c r="N201" s="554"/>
      <c r="O201" s="560"/>
      <c r="P201" s="554"/>
      <c r="Q201" s="554"/>
      <c r="R201" s="554"/>
      <c r="S201" s="554"/>
      <c r="T201" s="554"/>
      <c r="U201" s="554"/>
      <c r="V201" s="557"/>
      <c r="W201" s="554"/>
      <c r="X201" s="554"/>
      <c r="Y201" s="554"/>
      <c r="Z201" s="554"/>
      <c r="AA201" s="560"/>
      <c r="AB201" s="554"/>
      <c r="AC201" s="554"/>
      <c r="AD201" s="554"/>
      <c r="AE201" s="554"/>
      <c r="AF201" s="554"/>
      <c r="AG201" s="554"/>
      <c r="AH201" s="557"/>
      <c r="AI201" s="554"/>
      <c r="AJ201" s="554"/>
      <c r="AK201" s="554"/>
      <c r="AL201" s="554"/>
      <c r="AM201" s="560"/>
      <c r="AN201" s="554"/>
      <c r="AO201" s="554"/>
      <c r="AP201" s="554"/>
      <c r="AQ201" s="554"/>
      <c r="AR201" s="554"/>
      <c r="AS201" s="554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54"/>
      <c r="J202" s="557"/>
      <c r="K202" s="554"/>
      <c r="L202" s="554"/>
      <c r="M202" s="554"/>
      <c r="N202" s="554"/>
      <c r="O202" s="560"/>
      <c r="P202" s="554"/>
      <c r="Q202" s="554"/>
      <c r="R202" s="554"/>
      <c r="S202" s="554"/>
      <c r="T202" s="554"/>
      <c r="U202" s="554"/>
      <c r="V202" s="557"/>
      <c r="W202" s="554"/>
      <c r="X202" s="554"/>
      <c r="Y202" s="554"/>
      <c r="Z202" s="554"/>
      <c r="AA202" s="560"/>
      <c r="AB202" s="554"/>
      <c r="AC202" s="554"/>
      <c r="AD202" s="554"/>
      <c r="AE202" s="554"/>
      <c r="AF202" s="554"/>
      <c r="AG202" s="554"/>
      <c r="AH202" s="557"/>
      <c r="AI202" s="554"/>
      <c r="AJ202" s="554"/>
      <c r="AK202" s="554"/>
      <c r="AL202" s="554"/>
      <c r="AM202" s="560"/>
      <c r="AN202" s="554"/>
      <c r="AO202" s="554"/>
      <c r="AP202" s="554"/>
      <c r="AQ202" s="554"/>
      <c r="AR202" s="554"/>
      <c r="AS202" s="554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54"/>
      <c r="J203" s="557"/>
      <c r="K203" s="554"/>
      <c r="L203" s="554"/>
      <c r="M203" s="554"/>
      <c r="N203" s="554"/>
      <c r="O203" s="560"/>
      <c r="P203" s="554"/>
      <c r="Q203" s="554"/>
      <c r="R203" s="554"/>
      <c r="S203" s="554"/>
      <c r="T203" s="554"/>
      <c r="U203" s="554"/>
      <c r="V203" s="557"/>
      <c r="W203" s="554"/>
      <c r="X203" s="554"/>
      <c r="Y203" s="554"/>
      <c r="Z203" s="554"/>
      <c r="AA203" s="560"/>
      <c r="AB203" s="554"/>
      <c r="AC203" s="554"/>
      <c r="AD203" s="554"/>
      <c r="AE203" s="554"/>
      <c r="AF203" s="554"/>
      <c r="AG203" s="554"/>
      <c r="AH203" s="557"/>
      <c r="AI203" s="554"/>
      <c r="AJ203" s="554"/>
      <c r="AK203" s="554"/>
      <c r="AL203" s="554"/>
      <c r="AM203" s="560"/>
      <c r="AN203" s="554"/>
      <c r="AO203" s="554"/>
      <c r="AP203" s="554"/>
      <c r="AQ203" s="554"/>
      <c r="AR203" s="554"/>
      <c r="AS203" s="554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54"/>
      <c r="J204" s="557"/>
      <c r="K204" s="554"/>
      <c r="L204" s="554"/>
      <c r="M204" s="554"/>
      <c r="N204" s="554"/>
      <c r="O204" s="560"/>
      <c r="P204" s="554"/>
      <c r="Q204" s="554"/>
      <c r="R204" s="554"/>
      <c r="S204" s="554"/>
      <c r="T204" s="554"/>
      <c r="U204" s="554"/>
      <c r="V204" s="557"/>
      <c r="W204" s="554"/>
      <c r="X204" s="554"/>
      <c r="Y204" s="554"/>
      <c r="Z204" s="554"/>
      <c r="AA204" s="560"/>
      <c r="AB204" s="554"/>
      <c r="AC204" s="554"/>
      <c r="AD204" s="554"/>
      <c r="AE204" s="554"/>
      <c r="AF204" s="554"/>
      <c r="AG204" s="554"/>
      <c r="AH204" s="557"/>
      <c r="AI204" s="554"/>
      <c r="AJ204" s="554"/>
      <c r="AK204" s="554"/>
      <c r="AL204" s="554"/>
      <c r="AM204" s="560"/>
      <c r="AN204" s="554"/>
      <c r="AO204" s="554"/>
      <c r="AP204" s="554"/>
      <c r="AQ204" s="554"/>
      <c r="AR204" s="554"/>
      <c r="AS204" s="554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54"/>
      <c r="J205" s="557"/>
      <c r="K205" s="554"/>
      <c r="L205" s="554"/>
      <c r="M205" s="554"/>
      <c r="N205" s="554"/>
      <c r="O205" s="560"/>
      <c r="P205" s="554"/>
      <c r="Q205" s="554"/>
      <c r="R205" s="554"/>
      <c r="S205" s="554"/>
      <c r="T205" s="554"/>
      <c r="U205" s="554"/>
      <c r="V205" s="557"/>
      <c r="W205" s="554"/>
      <c r="X205" s="554"/>
      <c r="Y205" s="554"/>
      <c r="Z205" s="554"/>
      <c r="AA205" s="560"/>
      <c r="AB205" s="554"/>
      <c r="AC205" s="554"/>
      <c r="AD205" s="554"/>
      <c r="AE205" s="554"/>
      <c r="AF205" s="554"/>
      <c r="AG205" s="554"/>
      <c r="AH205" s="557"/>
      <c r="AI205" s="554"/>
      <c r="AJ205" s="554"/>
      <c r="AK205" s="554"/>
      <c r="AL205" s="554"/>
      <c r="AM205" s="560"/>
      <c r="AN205" s="554"/>
      <c r="AO205" s="554"/>
      <c r="AP205" s="554"/>
      <c r="AQ205" s="554"/>
      <c r="AR205" s="554"/>
      <c r="AS205" s="554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54"/>
      <c r="J206" s="557"/>
      <c r="K206" s="554"/>
      <c r="L206" s="554"/>
      <c r="M206" s="554"/>
      <c r="N206" s="554"/>
      <c r="O206" s="560"/>
      <c r="P206" s="554"/>
      <c r="Q206" s="554"/>
      <c r="R206" s="554"/>
      <c r="S206" s="554"/>
      <c r="T206" s="554"/>
      <c r="U206" s="554"/>
      <c r="V206" s="557"/>
      <c r="W206" s="554"/>
      <c r="X206" s="554"/>
      <c r="Y206" s="554"/>
      <c r="Z206" s="554"/>
      <c r="AA206" s="560"/>
      <c r="AB206" s="554"/>
      <c r="AC206" s="554"/>
      <c r="AD206" s="554"/>
      <c r="AE206" s="554"/>
      <c r="AF206" s="554"/>
      <c r="AG206" s="554"/>
      <c r="AH206" s="557"/>
      <c r="AI206" s="554"/>
      <c r="AJ206" s="554"/>
      <c r="AK206" s="554"/>
      <c r="AL206" s="554"/>
      <c r="AM206" s="560"/>
      <c r="AN206" s="554"/>
      <c r="AO206" s="554"/>
      <c r="AP206" s="554"/>
      <c r="AQ206" s="554"/>
      <c r="AR206" s="554"/>
      <c r="AS206" s="554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54"/>
      <c r="J207" s="557"/>
      <c r="K207" s="554"/>
      <c r="L207" s="554"/>
      <c r="M207" s="554"/>
      <c r="N207" s="554"/>
      <c r="O207" s="560"/>
      <c r="P207" s="554"/>
      <c r="Q207" s="554"/>
      <c r="R207" s="554"/>
      <c r="S207" s="554"/>
      <c r="T207" s="554"/>
      <c r="U207" s="554"/>
      <c r="V207" s="557"/>
      <c r="W207" s="554"/>
      <c r="X207" s="554"/>
      <c r="Y207" s="554"/>
      <c r="Z207" s="554"/>
      <c r="AA207" s="560"/>
      <c r="AB207" s="554"/>
      <c r="AC207" s="554"/>
      <c r="AD207" s="554"/>
      <c r="AE207" s="554"/>
      <c r="AF207" s="554"/>
      <c r="AG207" s="554"/>
      <c r="AH207" s="557"/>
      <c r="AI207" s="554"/>
      <c r="AJ207" s="554"/>
      <c r="AK207" s="554"/>
      <c r="AL207" s="554"/>
      <c r="AM207" s="560"/>
      <c r="AN207" s="554"/>
      <c r="AO207" s="554"/>
      <c r="AP207" s="554"/>
      <c r="AQ207" s="554"/>
      <c r="AR207" s="554"/>
      <c r="AS207" s="554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54"/>
      <c r="J208" s="557"/>
      <c r="K208" s="554"/>
      <c r="L208" s="554"/>
      <c r="M208" s="554"/>
      <c r="N208" s="554"/>
      <c r="O208" s="560"/>
      <c r="P208" s="554"/>
      <c r="Q208" s="554"/>
      <c r="R208" s="554"/>
      <c r="S208" s="554"/>
      <c r="T208" s="554"/>
      <c r="U208" s="554"/>
      <c r="V208" s="557"/>
      <c r="W208" s="554"/>
      <c r="X208" s="554"/>
      <c r="Y208" s="554"/>
      <c r="Z208" s="554"/>
      <c r="AA208" s="560"/>
      <c r="AB208" s="554"/>
      <c r="AC208" s="554"/>
      <c r="AD208" s="554"/>
      <c r="AE208" s="554"/>
      <c r="AF208" s="554"/>
      <c r="AG208" s="554"/>
      <c r="AH208" s="557"/>
      <c r="AI208" s="554"/>
      <c r="AJ208" s="554"/>
      <c r="AK208" s="554"/>
      <c r="AL208" s="554"/>
      <c r="AM208" s="560"/>
      <c r="AN208" s="554"/>
      <c r="AO208" s="554"/>
      <c r="AP208" s="554"/>
      <c r="AQ208" s="554"/>
      <c r="AR208" s="554"/>
      <c r="AS208" s="554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55"/>
      <c r="J209" s="558"/>
      <c r="K209" s="555"/>
      <c r="L209" s="555"/>
      <c r="M209" s="555"/>
      <c r="N209" s="555"/>
      <c r="O209" s="561"/>
      <c r="P209" s="555"/>
      <c r="Q209" s="555"/>
      <c r="R209" s="555"/>
      <c r="S209" s="555"/>
      <c r="T209" s="555"/>
      <c r="U209" s="555"/>
      <c r="V209" s="558"/>
      <c r="W209" s="555"/>
      <c r="X209" s="555"/>
      <c r="Y209" s="555"/>
      <c r="Z209" s="555"/>
      <c r="AA209" s="561"/>
      <c r="AB209" s="555"/>
      <c r="AC209" s="555"/>
      <c r="AD209" s="555"/>
      <c r="AE209" s="555"/>
      <c r="AF209" s="555"/>
      <c r="AG209" s="555"/>
      <c r="AH209" s="558"/>
      <c r="AI209" s="555"/>
      <c r="AJ209" s="555"/>
      <c r="AK209" s="555"/>
      <c r="AL209" s="555"/>
      <c r="AM209" s="561"/>
      <c r="AN209" s="555"/>
      <c r="AO209" s="555"/>
      <c r="AP209" s="555"/>
      <c r="AQ209" s="555"/>
      <c r="AR209" s="555"/>
      <c r="AS209" s="555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国語３年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３年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国語３年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125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わたしと小鳥とすずと</v>
      </c>
      <c r="E298" s="553" t="str">
        <f>$E$8</f>
        <v>夕日がせなかをおしてくる</v>
      </c>
      <c r="F298" s="553" t="str">
        <f>$F$8</f>
        <v>こんな係がクラスにほしい</v>
      </c>
      <c r="G298" s="553" t="str">
        <f>$G$8</f>
        <v>ポスターを読もう</v>
      </c>
      <c r="H298" s="553" t="str">
        <f>$H$8</f>
        <v>書くことを考えるときは</v>
      </c>
      <c r="I298" s="553" t="str">
        <f>$I$8</f>
        <v>漢字の組み立て</v>
      </c>
      <c r="J298" s="556" t="str">
        <f>$J$8</f>
        <v>ローマ字</v>
      </c>
      <c r="K298" s="553" t="str">
        <f>$K$8</f>
        <v>ちいちゃんのかげおくり</v>
      </c>
      <c r="L298" s="553">
        <f>$L$8</f>
        <v>0</v>
      </c>
      <c r="M298" s="553">
        <f>$M$8</f>
        <v>0</v>
      </c>
      <c r="N298" s="553">
        <f>$N$8</f>
        <v>0</v>
      </c>
      <c r="O298" s="559">
        <f>$O$8</f>
        <v>0</v>
      </c>
      <c r="P298" s="553" t="str">
        <f>$P$8</f>
        <v>修飾語を使って書こう</v>
      </c>
      <c r="Q298" s="553" t="str">
        <f>$Q$8</f>
        <v>秋のくらし</v>
      </c>
      <c r="R298" s="553" t="str">
        <f>$R$8</f>
        <v>おすすめの一さつを決めよう</v>
      </c>
      <c r="S298" s="553">
        <f>$S$8</f>
        <v>0</v>
      </c>
      <c r="T298" s="553">
        <f>$T$8</f>
        <v>0</v>
      </c>
      <c r="U298" s="553">
        <f>$U$8</f>
        <v>0</v>
      </c>
      <c r="V298" s="556" t="str">
        <f>$V$8</f>
        <v>すがたをかえる大豆</v>
      </c>
      <c r="W298" s="553" t="str">
        <f>$W$8</f>
        <v>食べ物のひみつを教えます</v>
      </c>
      <c r="X298" s="553" t="str">
        <f>$X$8</f>
        <v>ことわざ・故事成語</v>
      </c>
      <c r="Y298" s="553" t="str">
        <f>$Y$8</f>
        <v>漢字の意味</v>
      </c>
      <c r="Z298" s="553" t="str">
        <f>$Z$8</f>
        <v>短歌を楽しもう</v>
      </c>
      <c r="AA298" s="559">
        <f>$AA$8</f>
        <v>0</v>
      </c>
      <c r="AB298" s="553" t="str">
        <f>$AB$8</f>
        <v>漢字の広場④</v>
      </c>
      <c r="AC298" s="553" t="str">
        <f>$AC$8</f>
        <v>三年とうげ</v>
      </c>
      <c r="AD298" s="553" t="str">
        <f>$AD$8</f>
        <v>わたしの町のよいところ</v>
      </c>
      <c r="AE298" s="553" t="str">
        <f>$AE$8</f>
        <v>冬のくらし</v>
      </c>
      <c r="AF298" s="553">
        <f>$AF$8</f>
        <v>0</v>
      </c>
      <c r="AG298" s="553">
        <f>$AG$8</f>
        <v>0</v>
      </c>
      <c r="AH298" s="556" t="str">
        <f>$AH$8</f>
        <v>二学期の漢字テスト</v>
      </c>
      <c r="AI298" s="553">
        <f>$AI$8</f>
        <v>0</v>
      </c>
      <c r="AJ298" s="553">
        <f>$AJ$8</f>
        <v>0</v>
      </c>
      <c r="AK298" s="553">
        <f>$AK$8</f>
        <v>0</v>
      </c>
      <c r="AL298" s="553">
        <f>$AL$8</f>
        <v>0</v>
      </c>
      <c r="AM298" s="559">
        <f>$AM$8</f>
        <v>0</v>
      </c>
      <c r="AN298" s="553">
        <f>$AN$8</f>
        <v>0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領域別国語テスト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498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498"/>
        <v>思判表</v>
      </c>
      <c r="O309" s="717" t="str">
        <f t="shared" si="498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498"/>
        <v>思判表</v>
      </c>
      <c r="U309" s="717" t="str">
        <f t="shared" si="498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498"/>
        <v>思判表</v>
      </c>
      <c r="AA309" s="717" t="str">
        <f t="shared" si="498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498"/>
        <v>思判表</v>
      </c>
      <c r="AG309" s="717" t="str">
        <f t="shared" si="498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498"/>
        <v>思判表</v>
      </c>
      <c r="AM309" s="717" t="str">
        <f t="shared" si="498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498"/>
        <v>思判表</v>
      </c>
      <c r="AS309" s="717" t="str">
        <f t="shared" si="498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498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498"/>
        <v>思判表</v>
      </c>
      <c r="BE309" s="729" t="str">
        <f t="shared" si="498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6" t="s">
        <v>105</v>
      </c>
      <c r="B313" s="737"/>
      <c r="C313" s="738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9" t="s">
        <v>113</v>
      </c>
      <c r="B314" s="740"/>
      <c r="C314" s="741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6" t="s">
        <v>252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253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254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255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256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国語３年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わたしと小鳥とすずと</v>
      </c>
      <c r="E328" s="553" t="str">
        <f>$E$8</f>
        <v>夕日がせなかをおしてくる</v>
      </c>
      <c r="F328" s="553" t="str">
        <f>$F$8</f>
        <v>こんな係がクラスにほしい</v>
      </c>
      <c r="G328" s="553" t="str">
        <f>$G$8</f>
        <v>ポスターを読もう</v>
      </c>
      <c r="H328" s="553" t="str">
        <f>$H$8</f>
        <v>書くことを考えるときは</v>
      </c>
      <c r="I328" s="553" t="str">
        <f>$I$8</f>
        <v>漢字の組み立て</v>
      </c>
      <c r="J328" s="556" t="str">
        <f>$J$8</f>
        <v>ローマ字</v>
      </c>
      <c r="K328" s="553" t="str">
        <f>$K$8</f>
        <v>ちいちゃんのかげおくり</v>
      </c>
      <c r="L328" s="553">
        <f>$L$8</f>
        <v>0</v>
      </c>
      <c r="M328" s="553">
        <f>$M$8</f>
        <v>0</v>
      </c>
      <c r="N328" s="553">
        <f>$N$8</f>
        <v>0</v>
      </c>
      <c r="O328" s="559">
        <f>$O$8</f>
        <v>0</v>
      </c>
      <c r="P328" s="553" t="str">
        <f>$P$8</f>
        <v>修飾語を使って書こう</v>
      </c>
      <c r="Q328" s="553" t="str">
        <f>$Q$8</f>
        <v>秋のくらし</v>
      </c>
      <c r="R328" s="553" t="str">
        <f>$R$8</f>
        <v>おすすめの一さつを決めよう</v>
      </c>
      <c r="S328" s="553">
        <f>$S$8</f>
        <v>0</v>
      </c>
      <c r="T328" s="553">
        <f>$T$8</f>
        <v>0</v>
      </c>
      <c r="U328" s="553">
        <f>$U$8</f>
        <v>0</v>
      </c>
      <c r="V328" s="556" t="str">
        <f>$V$8</f>
        <v>すがたをかえる大豆</v>
      </c>
      <c r="W328" s="553" t="str">
        <f>$W$8</f>
        <v>食べ物のひみつを教えます</v>
      </c>
      <c r="X328" s="553" t="str">
        <f>$X$8</f>
        <v>ことわざ・故事成語</v>
      </c>
      <c r="Y328" s="553" t="str">
        <f>$Y$8</f>
        <v>漢字の意味</v>
      </c>
      <c r="Z328" s="553" t="str">
        <f>$Z$8</f>
        <v>短歌を楽しもう</v>
      </c>
      <c r="AA328" s="559">
        <f>$AA$8</f>
        <v>0</v>
      </c>
      <c r="AB328" s="553" t="str">
        <f>$AB$8</f>
        <v>漢字の広場④</v>
      </c>
      <c r="AC328" s="553" t="str">
        <f>$AC$8</f>
        <v>三年とうげ</v>
      </c>
      <c r="AD328" s="553" t="str">
        <f>$AD$8</f>
        <v>わたしの町のよいところ</v>
      </c>
      <c r="AE328" s="553" t="str">
        <f>$AE$8</f>
        <v>冬のくらし</v>
      </c>
      <c r="AF328" s="553">
        <f>$AF$8</f>
        <v>0</v>
      </c>
      <c r="AG328" s="553">
        <f>$AG$8</f>
        <v>0</v>
      </c>
      <c r="AH328" s="556" t="str">
        <f>$AH$8</f>
        <v>二学期の漢字テスト</v>
      </c>
      <c r="AI328" s="553">
        <f>$AI$8</f>
        <v>0</v>
      </c>
      <c r="AJ328" s="553">
        <f>$AJ$8</f>
        <v>0</v>
      </c>
      <c r="AK328" s="553">
        <f>$AK$8</f>
        <v>0</v>
      </c>
      <c r="AL328" s="553">
        <f>$AL$8</f>
        <v>0</v>
      </c>
      <c r="AM328" s="559">
        <f>$AM$8</f>
        <v>0</v>
      </c>
      <c r="AN328" s="553">
        <f>$AN$8</f>
        <v>0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領域別国語テスト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504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504"/>
        <v>思判表</v>
      </c>
      <c r="O339" s="717" t="str">
        <f t="shared" si="504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504"/>
        <v>思判表</v>
      </c>
      <c r="U339" s="717" t="str">
        <f t="shared" si="504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504"/>
        <v>思判表</v>
      </c>
      <c r="AA339" s="717" t="str">
        <f t="shared" si="504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504"/>
        <v>思判表</v>
      </c>
      <c r="AG339" s="717" t="str">
        <f t="shared" si="504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504"/>
        <v>思判表</v>
      </c>
      <c r="AM339" s="717" t="str">
        <f t="shared" si="504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504"/>
        <v>思判表</v>
      </c>
      <c r="AS339" s="717" t="str">
        <f t="shared" si="504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504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504"/>
        <v>思判表</v>
      </c>
      <c r="BE339" s="729" t="str">
        <f t="shared" si="504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6" t="s">
        <v>105</v>
      </c>
      <c r="B343" s="737"/>
      <c r="C343" s="737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9" t="s">
        <v>113</v>
      </c>
      <c r="B344" s="740"/>
      <c r="C344" s="740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6" t="s">
        <v>252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253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254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255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256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国語３年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わたしと小鳥とすずと</v>
      </c>
      <c r="E358" s="553" t="str">
        <f>$E$8</f>
        <v>夕日がせなかをおしてくる</v>
      </c>
      <c r="F358" s="553" t="str">
        <f>$F$8</f>
        <v>こんな係がクラスにほしい</v>
      </c>
      <c r="G358" s="553" t="str">
        <f>$G$8</f>
        <v>ポスターを読もう</v>
      </c>
      <c r="H358" s="553" t="str">
        <f>$H$8</f>
        <v>書くことを考えるときは</v>
      </c>
      <c r="I358" s="553" t="str">
        <f>$I$8</f>
        <v>漢字の組み立て</v>
      </c>
      <c r="J358" s="556" t="str">
        <f>$J$8</f>
        <v>ローマ字</v>
      </c>
      <c r="K358" s="553" t="str">
        <f>$K$8</f>
        <v>ちいちゃんのかげおくり</v>
      </c>
      <c r="L358" s="553">
        <f>$L$8</f>
        <v>0</v>
      </c>
      <c r="M358" s="553">
        <f>$M$8</f>
        <v>0</v>
      </c>
      <c r="N358" s="553">
        <f>$N$8</f>
        <v>0</v>
      </c>
      <c r="O358" s="559">
        <f>$O$8</f>
        <v>0</v>
      </c>
      <c r="P358" s="553" t="str">
        <f>$P$8</f>
        <v>修飾語を使って書こう</v>
      </c>
      <c r="Q358" s="553" t="str">
        <f>$Q$8</f>
        <v>秋のくらし</v>
      </c>
      <c r="R358" s="553" t="str">
        <f>$R$8</f>
        <v>おすすめの一さつを決めよう</v>
      </c>
      <c r="S358" s="553">
        <f>$S$8</f>
        <v>0</v>
      </c>
      <c r="T358" s="553">
        <f>$T$8</f>
        <v>0</v>
      </c>
      <c r="U358" s="553">
        <f>$U$8</f>
        <v>0</v>
      </c>
      <c r="V358" s="556" t="str">
        <f>$V$8</f>
        <v>すがたをかえる大豆</v>
      </c>
      <c r="W358" s="553" t="str">
        <f>$W$8</f>
        <v>食べ物のひみつを教えます</v>
      </c>
      <c r="X358" s="553" t="str">
        <f>$X$8</f>
        <v>ことわざ・故事成語</v>
      </c>
      <c r="Y358" s="553" t="str">
        <f>$Y$8</f>
        <v>漢字の意味</v>
      </c>
      <c r="Z358" s="553" t="str">
        <f>$Z$8</f>
        <v>短歌を楽しもう</v>
      </c>
      <c r="AA358" s="559">
        <f>$AA$8</f>
        <v>0</v>
      </c>
      <c r="AB358" s="553" t="str">
        <f>$AB$8</f>
        <v>漢字の広場④</v>
      </c>
      <c r="AC358" s="553" t="str">
        <f>$AC$8</f>
        <v>三年とうげ</v>
      </c>
      <c r="AD358" s="553" t="str">
        <f>$AD$8</f>
        <v>わたしの町のよいところ</v>
      </c>
      <c r="AE358" s="553" t="str">
        <f>$AE$8</f>
        <v>冬のくらし</v>
      </c>
      <c r="AF358" s="553">
        <f>$AF$8</f>
        <v>0</v>
      </c>
      <c r="AG358" s="553">
        <f>$AG$8</f>
        <v>0</v>
      </c>
      <c r="AH358" s="556" t="str">
        <f>$AH$8</f>
        <v>二学期の漢字テスト</v>
      </c>
      <c r="AI358" s="553">
        <f>$AI$8</f>
        <v>0</v>
      </c>
      <c r="AJ358" s="553">
        <f>$AJ$8</f>
        <v>0</v>
      </c>
      <c r="AK358" s="553">
        <f>$AK$8</f>
        <v>0</v>
      </c>
      <c r="AL358" s="553">
        <f>$AL$8</f>
        <v>0</v>
      </c>
      <c r="AM358" s="559">
        <f>$AM$8</f>
        <v>0</v>
      </c>
      <c r="AN358" s="553">
        <f>$AN$8</f>
        <v>0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領域別国語テスト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510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510"/>
        <v>思判表</v>
      </c>
      <c r="O369" s="717" t="str">
        <f t="shared" si="510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510"/>
        <v>思判表</v>
      </c>
      <c r="U369" s="717" t="str">
        <f t="shared" si="510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510"/>
        <v>思判表</v>
      </c>
      <c r="AA369" s="717" t="str">
        <f t="shared" si="510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510"/>
        <v>思判表</v>
      </c>
      <c r="AG369" s="717" t="str">
        <f t="shared" si="510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510"/>
        <v>思判表</v>
      </c>
      <c r="AM369" s="717" t="str">
        <f t="shared" si="510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510"/>
        <v>思判表</v>
      </c>
      <c r="AS369" s="717" t="str">
        <f t="shared" si="510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510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510"/>
        <v>思判表</v>
      </c>
      <c r="BE369" s="729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6" t="s">
        <v>105</v>
      </c>
      <c r="B373" s="737"/>
      <c r="C373" s="738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6" t="s">
        <v>113</v>
      </c>
      <c r="B374" s="737"/>
      <c r="C374" s="738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6" t="s">
        <v>252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253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254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255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256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国語３年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わたしと小鳥とすずと</v>
      </c>
      <c r="E388" s="553" t="str">
        <f>$E$8</f>
        <v>夕日がせなかをおしてくる</v>
      </c>
      <c r="F388" s="553" t="str">
        <f>$F$8</f>
        <v>こんな係がクラスにほしい</v>
      </c>
      <c r="G388" s="553" t="str">
        <f>$G$8</f>
        <v>ポスターを読もう</v>
      </c>
      <c r="H388" s="553" t="str">
        <f>$H$8</f>
        <v>書くことを考えるときは</v>
      </c>
      <c r="I388" s="553" t="str">
        <f>$I$8</f>
        <v>漢字の組み立て</v>
      </c>
      <c r="J388" s="556" t="str">
        <f>$J$8</f>
        <v>ローマ字</v>
      </c>
      <c r="K388" s="553" t="str">
        <f>$K$8</f>
        <v>ちいちゃんのかげおくり</v>
      </c>
      <c r="L388" s="553">
        <f>$L$8</f>
        <v>0</v>
      </c>
      <c r="M388" s="553">
        <f>$M$8</f>
        <v>0</v>
      </c>
      <c r="N388" s="553">
        <f>$N$8</f>
        <v>0</v>
      </c>
      <c r="O388" s="559">
        <f>$O$8</f>
        <v>0</v>
      </c>
      <c r="P388" s="553" t="str">
        <f>$P$8</f>
        <v>修飾語を使って書こう</v>
      </c>
      <c r="Q388" s="553" t="str">
        <f>$Q$8</f>
        <v>秋のくらし</v>
      </c>
      <c r="R388" s="553" t="str">
        <f>$R$8</f>
        <v>おすすめの一さつを決めよう</v>
      </c>
      <c r="S388" s="553">
        <f>$S$8</f>
        <v>0</v>
      </c>
      <c r="T388" s="553">
        <f>$T$8</f>
        <v>0</v>
      </c>
      <c r="U388" s="553">
        <f>$U$8</f>
        <v>0</v>
      </c>
      <c r="V388" s="556" t="str">
        <f>$V$8</f>
        <v>すがたをかえる大豆</v>
      </c>
      <c r="W388" s="553" t="str">
        <f>$W$8</f>
        <v>食べ物のひみつを教えます</v>
      </c>
      <c r="X388" s="553" t="str">
        <f>$X$8</f>
        <v>ことわざ・故事成語</v>
      </c>
      <c r="Y388" s="553" t="str">
        <f>$Y$8</f>
        <v>漢字の意味</v>
      </c>
      <c r="Z388" s="553" t="str">
        <f>$Z$8</f>
        <v>短歌を楽しもう</v>
      </c>
      <c r="AA388" s="559">
        <f>$AA$8</f>
        <v>0</v>
      </c>
      <c r="AB388" s="553" t="str">
        <f>$AB$8</f>
        <v>漢字の広場④</v>
      </c>
      <c r="AC388" s="553" t="str">
        <f>$AC$8</f>
        <v>三年とうげ</v>
      </c>
      <c r="AD388" s="553" t="str">
        <f>$AD$8</f>
        <v>わたしの町のよいところ</v>
      </c>
      <c r="AE388" s="553" t="str">
        <f>$AE$8</f>
        <v>冬のくらし</v>
      </c>
      <c r="AF388" s="553">
        <f>$AF$8</f>
        <v>0</v>
      </c>
      <c r="AG388" s="553">
        <f>$AG$8</f>
        <v>0</v>
      </c>
      <c r="AH388" s="556" t="str">
        <f>$AH$8</f>
        <v>二学期の漢字テスト</v>
      </c>
      <c r="AI388" s="553">
        <f>$AI$8</f>
        <v>0</v>
      </c>
      <c r="AJ388" s="553">
        <f>$AJ$8</f>
        <v>0</v>
      </c>
      <c r="AK388" s="553">
        <f>$AK$8</f>
        <v>0</v>
      </c>
      <c r="AL388" s="553">
        <f>$AL$8</f>
        <v>0</v>
      </c>
      <c r="AM388" s="559">
        <f>$AM$8</f>
        <v>0</v>
      </c>
      <c r="AN388" s="553">
        <f>$AN$8</f>
        <v>0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領域別国語テスト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516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516"/>
        <v>思判表</v>
      </c>
      <c r="O399" s="717" t="str">
        <f t="shared" si="516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516"/>
        <v>思判表</v>
      </c>
      <c r="U399" s="717" t="str">
        <f t="shared" si="516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516"/>
        <v>思判表</v>
      </c>
      <c r="AA399" s="717" t="str">
        <f t="shared" si="516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516"/>
        <v>思判表</v>
      </c>
      <c r="AG399" s="717" t="str">
        <f t="shared" si="516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516"/>
        <v>思判表</v>
      </c>
      <c r="AM399" s="717" t="str">
        <f t="shared" si="516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516"/>
        <v>思判表</v>
      </c>
      <c r="AS399" s="717" t="str">
        <f t="shared" si="516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516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516"/>
        <v>思判表</v>
      </c>
      <c r="BE399" s="729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6" t="s">
        <v>105</v>
      </c>
      <c r="B403" s="737"/>
      <c r="C403" s="738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6" t="s">
        <v>113</v>
      </c>
      <c r="B404" s="737"/>
      <c r="C404" s="738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6" t="s">
        <v>252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253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254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255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256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国語３年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わたしと小鳥とすずと</v>
      </c>
      <c r="E418" s="553" t="str">
        <f>$E$8</f>
        <v>夕日がせなかをおしてくる</v>
      </c>
      <c r="F418" s="553" t="str">
        <f>$F$8</f>
        <v>こんな係がクラスにほしい</v>
      </c>
      <c r="G418" s="553" t="str">
        <f>$G$8</f>
        <v>ポスターを読もう</v>
      </c>
      <c r="H418" s="553" t="str">
        <f>$H$8</f>
        <v>書くことを考えるときは</v>
      </c>
      <c r="I418" s="553" t="str">
        <f>$I$8</f>
        <v>漢字の組み立て</v>
      </c>
      <c r="J418" s="556" t="str">
        <f>$J$8</f>
        <v>ローマ字</v>
      </c>
      <c r="K418" s="553" t="str">
        <f>$K$8</f>
        <v>ちいちゃんのかげおくり</v>
      </c>
      <c r="L418" s="553">
        <f>$L$8</f>
        <v>0</v>
      </c>
      <c r="M418" s="553">
        <f>$M$8</f>
        <v>0</v>
      </c>
      <c r="N418" s="553">
        <f>$N$8</f>
        <v>0</v>
      </c>
      <c r="O418" s="559">
        <f>$O$8</f>
        <v>0</v>
      </c>
      <c r="P418" s="553" t="str">
        <f>$P$8</f>
        <v>修飾語を使って書こう</v>
      </c>
      <c r="Q418" s="553" t="str">
        <f>$Q$8</f>
        <v>秋のくらし</v>
      </c>
      <c r="R418" s="553" t="str">
        <f>$R$8</f>
        <v>おすすめの一さつを決めよう</v>
      </c>
      <c r="S418" s="553">
        <f>$S$8</f>
        <v>0</v>
      </c>
      <c r="T418" s="553">
        <f>$T$8</f>
        <v>0</v>
      </c>
      <c r="U418" s="553">
        <f>$U$8</f>
        <v>0</v>
      </c>
      <c r="V418" s="556" t="str">
        <f>$V$8</f>
        <v>すがたをかえる大豆</v>
      </c>
      <c r="W418" s="553" t="str">
        <f>$W$8</f>
        <v>食べ物のひみつを教えます</v>
      </c>
      <c r="X418" s="553" t="str">
        <f>$X$8</f>
        <v>ことわざ・故事成語</v>
      </c>
      <c r="Y418" s="553" t="str">
        <f>$Y$8</f>
        <v>漢字の意味</v>
      </c>
      <c r="Z418" s="553" t="str">
        <f>$Z$8</f>
        <v>短歌を楽しもう</v>
      </c>
      <c r="AA418" s="559">
        <f>$AA$8</f>
        <v>0</v>
      </c>
      <c r="AB418" s="553" t="str">
        <f>$AB$8</f>
        <v>漢字の広場④</v>
      </c>
      <c r="AC418" s="553" t="str">
        <f>$AC$8</f>
        <v>三年とうげ</v>
      </c>
      <c r="AD418" s="553" t="str">
        <f>$AD$8</f>
        <v>わたしの町のよいところ</v>
      </c>
      <c r="AE418" s="553" t="str">
        <f>$AE$8</f>
        <v>冬のくらし</v>
      </c>
      <c r="AF418" s="553">
        <f>$AF$8</f>
        <v>0</v>
      </c>
      <c r="AG418" s="553">
        <f>$AG$8</f>
        <v>0</v>
      </c>
      <c r="AH418" s="556" t="str">
        <f>$AH$8</f>
        <v>二学期の漢字テスト</v>
      </c>
      <c r="AI418" s="553">
        <f>$AI$8</f>
        <v>0</v>
      </c>
      <c r="AJ418" s="553">
        <f>$AJ$8</f>
        <v>0</v>
      </c>
      <c r="AK418" s="553">
        <f>$AK$8</f>
        <v>0</v>
      </c>
      <c r="AL418" s="553">
        <f>$AL$8</f>
        <v>0</v>
      </c>
      <c r="AM418" s="559">
        <f>$AM$8</f>
        <v>0</v>
      </c>
      <c r="AN418" s="553">
        <f>$AN$8</f>
        <v>0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領域別国語テスト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522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522"/>
        <v>思判表</v>
      </c>
      <c r="O429" s="717" t="str">
        <f t="shared" si="522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522"/>
        <v>思判表</v>
      </c>
      <c r="U429" s="717" t="str">
        <f t="shared" si="522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522"/>
        <v>思判表</v>
      </c>
      <c r="AA429" s="717" t="str">
        <f t="shared" si="522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522"/>
        <v>思判表</v>
      </c>
      <c r="AG429" s="717" t="str">
        <f t="shared" si="522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522"/>
        <v>思判表</v>
      </c>
      <c r="AM429" s="717" t="str">
        <f t="shared" si="522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522"/>
        <v>思判表</v>
      </c>
      <c r="AS429" s="717" t="str">
        <f t="shared" si="522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522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522"/>
        <v>思判表</v>
      </c>
      <c r="BE429" s="729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6" t="s">
        <v>105</v>
      </c>
      <c r="B433" s="737"/>
      <c r="C433" s="738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4" t="s">
        <v>113</v>
      </c>
      <c r="B434" s="775"/>
      <c r="C434" s="776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6" t="s">
        <v>252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253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254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255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256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国語３年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わたしと小鳥とすずと</v>
      </c>
      <c r="E448" s="553" t="str">
        <f>$E$8</f>
        <v>夕日がせなかをおしてくる</v>
      </c>
      <c r="F448" s="553" t="str">
        <f>$F$8</f>
        <v>こんな係がクラスにほしい</v>
      </c>
      <c r="G448" s="553" t="str">
        <f>$G$8</f>
        <v>ポスターを読もう</v>
      </c>
      <c r="H448" s="553" t="str">
        <f>$H$8</f>
        <v>書くことを考えるときは</v>
      </c>
      <c r="I448" s="553" t="str">
        <f>$I$8</f>
        <v>漢字の組み立て</v>
      </c>
      <c r="J448" s="556" t="str">
        <f>$J$8</f>
        <v>ローマ字</v>
      </c>
      <c r="K448" s="553" t="str">
        <f>$K$8</f>
        <v>ちいちゃんのかげおくり</v>
      </c>
      <c r="L448" s="553">
        <f>$L$8</f>
        <v>0</v>
      </c>
      <c r="M448" s="553">
        <f>$M$8</f>
        <v>0</v>
      </c>
      <c r="N448" s="553">
        <f>$N$8</f>
        <v>0</v>
      </c>
      <c r="O448" s="559">
        <f>$O$8</f>
        <v>0</v>
      </c>
      <c r="P448" s="553" t="str">
        <f>$P$8</f>
        <v>修飾語を使って書こう</v>
      </c>
      <c r="Q448" s="553" t="str">
        <f>$Q$8</f>
        <v>秋のくらし</v>
      </c>
      <c r="R448" s="553" t="str">
        <f>$R$8</f>
        <v>おすすめの一さつを決めよう</v>
      </c>
      <c r="S448" s="553">
        <f>$S$8</f>
        <v>0</v>
      </c>
      <c r="T448" s="553">
        <f>$T$8</f>
        <v>0</v>
      </c>
      <c r="U448" s="553">
        <f>$U$8</f>
        <v>0</v>
      </c>
      <c r="V448" s="556" t="str">
        <f>$V$8</f>
        <v>すがたをかえる大豆</v>
      </c>
      <c r="W448" s="553" t="str">
        <f>$W$8</f>
        <v>食べ物のひみつを教えます</v>
      </c>
      <c r="X448" s="553" t="str">
        <f>$X$8</f>
        <v>ことわざ・故事成語</v>
      </c>
      <c r="Y448" s="553" t="str">
        <f>$Y$8</f>
        <v>漢字の意味</v>
      </c>
      <c r="Z448" s="553" t="str">
        <f>$Z$8</f>
        <v>短歌を楽しもう</v>
      </c>
      <c r="AA448" s="559">
        <f>$AA$8</f>
        <v>0</v>
      </c>
      <c r="AB448" s="553" t="str">
        <f>$AB$8</f>
        <v>漢字の広場④</v>
      </c>
      <c r="AC448" s="553" t="str">
        <f>$AC$8</f>
        <v>三年とうげ</v>
      </c>
      <c r="AD448" s="553" t="str">
        <f>$AD$8</f>
        <v>わたしの町のよいところ</v>
      </c>
      <c r="AE448" s="553" t="str">
        <f>$AE$8</f>
        <v>冬のくらし</v>
      </c>
      <c r="AF448" s="553">
        <f>$AF$8</f>
        <v>0</v>
      </c>
      <c r="AG448" s="553">
        <f>$AG$8</f>
        <v>0</v>
      </c>
      <c r="AH448" s="556" t="str">
        <f>$AH$8</f>
        <v>二学期の漢字テスト</v>
      </c>
      <c r="AI448" s="553">
        <f>$AI$8</f>
        <v>0</v>
      </c>
      <c r="AJ448" s="553">
        <f>$AJ$8</f>
        <v>0</v>
      </c>
      <c r="AK448" s="553">
        <f>$AK$8</f>
        <v>0</v>
      </c>
      <c r="AL448" s="553">
        <f>$AL$8</f>
        <v>0</v>
      </c>
      <c r="AM448" s="559">
        <f>$AM$8</f>
        <v>0</v>
      </c>
      <c r="AN448" s="553">
        <f>$AN$8</f>
        <v>0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領域別国語テスト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528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528"/>
        <v>思判表</v>
      </c>
      <c r="O459" s="717" t="str">
        <f t="shared" si="528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528"/>
        <v>思判表</v>
      </c>
      <c r="U459" s="717" t="str">
        <f t="shared" si="528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528"/>
        <v>思判表</v>
      </c>
      <c r="AA459" s="717" t="str">
        <f t="shared" si="528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528"/>
        <v>思判表</v>
      </c>
      <c r="AG459" s="717" t="str">
        <f t="shared" si="528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528"/>
        <v>思判表</v>
      </c>
      <c r="AM459" s="717" t="str">
        <f t="shared" si="528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528"/>
        <v>思判表</v>
      </c>
      <c r="AS459" s="717" t="str">
        <f t="shared" si="528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528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528"/>
        <v>思判表</v>
      </c>
      <c r="BE459" s="729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6" t="s">
        <v>105</v>
      </c>
      <c r="B463" s="737"/>
      <c r="C463" s="737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6" t="s">
        <v>113</v>
      </c>
      <c r="B464" s="737"/>
      <c r="C464" s="737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6" t="s">
        <v>252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253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254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255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256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国語３年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わたしと小鳥とすずと</v>
      </c>
      <c r="E478" s="553" t="str">
        <f>$E$8</f>
        <v>夕日がせなかをおしてくる</v>
      </c>
      <c r="F478" s="553" t="str">
        <f>$F$8</f>
        <v>こんな係がクラスにほしい</v>
      </c>
      <c r="G478" s="553" t="str">
        <f>$G$8</f>
        <v>ポスターを読もう</v>
      </c>
      <c r="H478" s="553" t="str">
        <f>$H$8</f>
        <v>書くことを考えるときは</v>
      </c>
      <c r="I478" s="553" t="str">
        <f>$I$8</f>
        <v>漢字の組み立て</v>
      </c>
      <c r="J478" s="556" t="str">
        <f>$J$8</f>
        <v>ローマ字</v>
      </c>
      <c r="K478" s="553" t="str">
        <f>$K$8</f>
        <v>ちいちゃんのかげおくり</v>
      </c>
      <c r="L478" s="553">
        <f>$L$8</f>
        <v>0</v>
      </c>
      <c r="M478" s="553">
        <f>$M$8</f>
        <v>0</v>
      </c>
      <c r="N478" s="553">
        <f>$N$8</f>
        <v>0</v>
      </c>
      <c r="O478" s="559">
        <f>$O$8</f>
        <v>0</v>
      </c>
      <c r="P478" s="553" t="str">
        <f>$P$8</f>
        <v>修飾語を使って書こう</v>
      </c>
      <c r="Q478" s="553" t="str">
        <f>$Q$8</f>
        <v>秋のくらし</v>
      </c>
      <c r="R478" s="553" t="str">
        <f>$R$8</f>
        <v>おすすめの一さつを決めよう</v>
      </c>
      <c r="S478" s="553">
        <f>$S$8</f>
        <v>0</v>
      </c>
      <c r="T478" s="553">
        <f>$T$8</f>
        <v>0</v>
      </c>
      <c r="U478" s="553">
        <f>$U$8</f>
        <v>0</v>
      </c>
      <c r="V478" s="556" t="str">
        <f>$V$8</f>
        <v>すがたをかえる大豆</v>
      </c>
      <c r="W478" s="553" t="str">
        <f>$W$8</f>
        <v>食べ物のひみつを教えます</v>
      </c>
      <c r="X478" s="553" t="str">
        <f>$X$8</f>
        <v>ことわざ・故事成語</v>
      </c>
      <c r="Y478" s="553" t="str">
        <f>$Y$8</f>
        <v>漢字の意味</v>
      </c>
      <c r="Z478" s="553" t="str">
        <f>$Z$8</f>
        <v>短歌を楽しもう</v>
      </c>
      <c r="AA478" s="559">
        <f>$AA$8</f>
        <v>0</v>
      </c>
      <c r="AB478" s="553" t="str">
        <f>$AB$8</f>
        <v>漢字の広場④</v>
      </c>
      <c r="AC478" s="553" t="str">
        <f>$AC$8</f>
        <v>三年とうげ</v>
      </c>
      <c r="AD478" s="553" t="str">
        <f>$AD$8</f>
        <v>わたしの町のよいところ</v>
      </c>
      <c r="AE478" s="553" t="str">
        <f>$AE$8</f>
        <v>冬のくらし</v>
      </c>
      <c r="AF478" s="553">
        <f>$AF$8</f>
        <v>0</v>
      </c>
      <c r="AG478" s="553">
        <f>$AG$8</f>
        <v>0</v>
      </c>
      <c r="AH478" s="556" t="str">
        <f>$AH$8</f>
        <v>二学期の漢字テスト</v>
      </c>
      <c r="AI478" s="553">
        <f>$AI$8</f>
        <v>0</v>
      </c>
      <c r="AJ478" s="553">
        <f>$AJ$8</f>
        <v>0</v>
      </c>
      <c r="AK478" s="553">
        <f>$AK$8</f>
        <v>0</v>
      </c>
      <c r="AL478" s="553">
        <f>$AL$8</f>
        <v>0</v>
      </c>
      <c r="AM478" s="559">
        <f>$AM$8</f>
        <v>0</v>
      </c>
      <c r="AN478" s="553">
        <f>$AN$8</f>
        <v>0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領域別国語テスト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534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534"/>
        <v>思判表</v>
      </c>
      <c r="O489" s="717" t="str">
        <f t="shared" si="534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534"/>
        <v>思判表</v>
      </c>
      <c r="U489" s="717" t="str">
        <f t="shared" si="534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534"/>
        <v>思判表</v>
      </c>
      <c r="AA489" s="717" t="str">
        <f t="shared" si="534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534"/>
        <v>思判表</v>
      </c>
      <c r="AG489" s="717" t="str">
        <f t="shared" si="534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534"/>
        <v>思判表</v>
      </c>
      <c r="AM489" s="717" t="str">
        <f t="shared" si="534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534"/>
        <v>思判表</v>
      </c>
      <c r="AS489" s="717" t="str">
        <f t="shared" si="534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534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534"/>
        <v>思判表</v>
      </c>
      <c r="BE489" s="729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6" t="s">
        <v>105</v>
      </c>
      <c r="B493" s="737"/>
      <c r="C493" s="738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6" t="s">
        <v>113</v>
      </c>
      <c r="B494" s="737"/>
      <c r="C494" s="738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6" t="s">
        <v>252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253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254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255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256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国語３年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わたしと小鳥とすずと</v>
      </c>
      <c r="E508" s="553" t="str">
        <f>$E$8</f>
        <v>夕日がせなかをおしてくる</v>
      </c>
      <c r="F508" s="553" t="str">
        <f>$F$8</f>
        <v>こんな係がクラスにほしい</v>
      </c>
      <c r="G508" s="553" t="str">
        <f>$G$8</f>
        <v>ポスターを読もう</v>
      </c>
      <c r="H508" s="553" t="str">
        <f>$H$8</f>
        <v>書くことを考えるときは</v>
      </c>
      <c r="I508" s="553" t="str">
        <f>$I$8</f>
        <v>漢字の組み立て</v>
      </c>
      <c r="J508" s="556" t="str">
        <f>$J$8</f>
        <v>ローマ字</v>
      </c>
      <c r="K508" s="553" t="str">
        <f>$K$8</f>
        <v>ちいちゃんのかげおくり</v>
      </c>
      <c r="L508" s="553">
        <f>$L$8</f>
        <v>0</v>
      </c>
      <c r="M508" s="553">
        <f>$M$8</f>
        <v>0</v>
      </c>
      <c r="N508" s="553">
        <f>$N$8</f>
        <v>0</v>
      </c>
      <c r="O508" s="559">
        <f>$O$8</f>
        <v>0</v>
      </c>
      <c r="P508" s="553" t="str">
        <f>$P$8</f>
        <v>修飾語を使って書こう</v>
      </c>
      <c r="Q508" s="553" t="str">
        <f>$Q$8</f>
        <v>秋のくらし</v>
      </c>
      <c r="R508" s="553" t="str">
        <f>$R$8</f>
        <v>おすすめの一さつを決めよう</v>
      </c>
      <c r="S508" s="553">
        <f>$S$8</f>
        <v>0</v>
      </c>
      <c r="T508" s="553">
        <f>$T$8</f>
        <v>0</v>
      </c>
      <c r="U508" s="553">
        <f>$U$8</f>
        <v>0</v>
      </c>
      <c r="V508" s="556" t="str">
        <f>$V$8</f>
        <v>すがたをかえる大豆</v>
      </c>
      <c r="W508" s="553" t="str">
        <f>$W$8</f>
        <v>食べ物のひみつを教えます</v>
      </c>
      <c r="X508" s="553" t="str">
        <f>$X$8</f>
        <v>ことわざ・故事成語</v>
      </c>
      <c r="Y508" s="553" t="str">
        <f>$Y$8</f>
        <v>漢字の意味</v>
      </c>
      <c r="Z508" s="553" t="str">
        <f>$Z$8</f>
        <v>短歌を楽しもう</v>
      </c>
      <c r="AA508" s="559">
        <f>$AA$8</f>
        <v>0</v>
      </c>
      <c r="AB508" s="553" t="str">
        <f>$AB$8</f>
        <v>漢字の広場④</v>
      </c>
      <c r="AC508" s="553" t="str">
        <f>$AC$8</f>
        <v>三年とうげ</v>
      </c>
      <c r="AD508" s="553" t="str">
        <f>$AD$8</f>
        <v>わたしの町のよいところ</v>
      </c>
      <c r="AE508" s="553" t="str">
        <f>$AE$8</f>
        <v>冬のくらし</v>
      </c>
      <c r="AF508" s="553">
        <f>$AF$8</f>
        <v>0</v>
      </c>
      <c r="AG508" s="553">
        <f>$AG$8</f>
        <v>0</v>
      </c>
      <c r="AH508" s="556" t="str">
        <f>$AH$8</f>
        <v>二学期の漢字テスト</v>
      </c>
      <c r="AI508" s="553">
        <f>$AI$8</f>
        <v>0</v>
      </c>
      <c r="AJ508" s="553">
        <f>$AJ$8</f>
        <v>0</v>
      </c>
      <c r="AK508" s="553">
        <f>$AK$8</f>
        <v>0</v>
      </c>
      <c r="AL508" s="553">
        <f>$AL$8</f>
        <v>0</v>
      </c>
      <c r="AM508" s="559">
        <f>$AM$8</f>
        <v>0</v>
      </c>
      <c r="AN508" s="553">
        <f>$AN$8</f>
        <v>0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領域別国語テスト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540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540"/>
        <v>思判表</v>
      </c>
      <c r="O519" s="717" t="str">
        <f t="shared" si="540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540"/>
        <v>思判表</v>
      </c>
      <c r="U519" s="717" t="str">
        <f t="shared" si="540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540"/>
        <v>思判表</v>
      </c>
      <c r="AA519" s="717" t="str">
        <f t="shared" si="540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540"/>
        <v>思判表</v>
      </c>
      <c r="AG519" s="717" t="str">
        <f t="shared" si="540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540"/>
        <v>思判表</v>
      </c>
      <c r="AM519" s="717" t="str">
        <f t="shared" si="540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540"/>
        <v>思判表</v>
      </c>
      <c r="AS519" s="717" t="str">
        <f t="shared" si="540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540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540"/>
        <v>思判表</v>
      </c>
      <c r="BE519" s="729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6" t="s">
        <v>105</v>
      </c>
      <c r="B523" s="737"/>
      <c r="C523" s="738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6" t="s">
        <v>113</v>
      </c>
      <c r="B524" s="737"/>
      <c r="C524" s="738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6" t="s">
        <v>252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253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254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255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256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国語３年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わたしと小鳥とすずと</v>
      </c>
      <c r="E538" s="553" t="str">
        <f>$E$8</f>
        <v>夕日がせなかをおしてくる</v>
      </c>
      <c r="F538" s="553" t="str">
        <f>$F$8</f>
        <v>こんな係がクラスにほしい</v>
      </c>
      <c r="G538" s="553" t="str">
        <f>$G$8</f>
        <v>ポスターを読もう</v>
      </c>
      <c r="H538" s="553" t="str">
        <f>$H$8</f>
        <v>書くことを考えるときは</v>
      </c>
      <c r="I538" s="553" t="str">
        <f>$I$8</f>
        <v>漢字の組み立て</v>
      </c>
      <c r="J538" s="556" t="str">
        <f>$J$8</f>
        <v>ローマ字</v>
      </c>
      <c r="K538" s="553" t="str">
        <f>$K$8</f>
        <v>ちいちゃんのかげおくり</v>
      </c>
      <c r="L538" s="553">
        <f>$L$8</f>
        <v>0</v>
      </c>
      <c r="M538" s="553">
        <f>$M$8</f>
        <v>0</v>
      </c>
      <c r="N538" s="553">
        <f>$N$8</f>
        <v>0</v>
      </c>
      <c r="O538" s="559">
        <f>$O$8</f>
        <v>0</v>
      </c>
      <c r="P538" s="553" t="str">
        <f>$P$8</f>
        <v>修飾語を使って書こう</v>
      </c>
      <c r="Q538" s="553" t="str">
        <f>$Q$8</f>
        <v>秋のくらし</v>
      </c>
      <c r="R538" s="553" t="str">
        <f>$R$8</f>
        <v>おすすめの一さつを決めよう</v>
      </c>
      <c r="S538" s="553">
        <f>$S$8</f>
        <v>0</v>
      </c>
      <c r="T538" s="553">
        <f>$T$8</f>
        <v>0</v>
      </c>
      <c r="U538" s="553">
        <f>$U$8</f>
        <v>0</v>
      </c>
      <c r="V538" s="556" t="str">
        <f>$V$8</f>
        <v>すがたをかえる大豆</v>
      </c>
      <c r="W538" s="553" t="str">
        <f>$W$8</f>
        <v>食べ物のひみつを教えます</v>
      </c>
      <c r="X538" s="553" t="str">
        <f>$X$8</f>
        <v>ことわざ・故事成語</v>
      </c>
      <c r="Y538" s="553" t="str">
        <f>$Y$8</f>
        <v>漢字の意味</v>
      </c>
      <c r="Z538" s="553" t="str">
        <f>$Z$8</f>
        <v>短歌を楽しもう</v>
      </c>
      <c r="AA538" s="559">
        <f>$AA$8</f>
        <v>0</v>
      </c>
      <c r="AB538" s="553" t="str">
        <f>$AB$8</f>
        <v>漢字の広場④</v>
      </c>
      <c r="AC538" s="553" t="str">
        <f>$AC$8</f>
        <v>三年とうげ</v>
      </c>
      <c r="AD538" s="553" t="str">
        <f>$AD$8</f>
        <v>わたしの町のよいところ</v>
      </c>
      <c r="AE538" s="553" t="str">
        <f>$AE$8</f>
        <v>冬のくらし</v>
      </c>
      <c r="AF538" s="553">
        <f>$AF$8</f>
        <v>0</v>
      </c>
      <c r="AG538" s="553">
        <f>$AG$8</f>
        <v>0</v>
      </c>
      <c r="AH538" s="556" t="str">
        <f>$AH$8</f>
        <v>二学期の漢字テスト</v>
      </c>
      <c r="AI538" s="553">
        <f>$AI$8</f>
        <v>0</v>
      </c>
      <c r="AJ538" s="553">
        <f>$AJ$8</f>
        <v>0</v>
      </c>
      <c r="AK538" s="553">
        <f>$AK$8</f>
        <v>0</v>
      </c>
      <c r="AL538" s="553">
        <f>$AL$8</f>
        <v>0</v>
      </c>
      <c r="AM538" s="559">
        <f>$AM$8</f>
        <v>0</v>
      </c>
      <c r="AN538" s="553">
        <f>$AN$8</f>
        <v>0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領域別国語テスト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546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546"/>
        <v>思判表</v>
      </c>
      <c r="O549" s="717" t="str">
        <f t="shared" si="546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546"/>
        <v>思判表</v>
      </c>
      <c r="U549" s="717" t="str">
        <f t="shared" si="546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546"/>
        <v>思判表</v>
      </c>
      <c r="AA549" s="717" t="str">
        <f t="shared" si="546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546"/>
        <v>思判表</v>
      </c>
      <c r="AG549" s="717" t="str">
        <f t="shared" si="546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546"/>
        <v>思判表</v>
      </c>
      <c r="AM549" s="717" t="str">
        <f t="shared" si="546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546"/>
        <v>思判表</v>
      </c>
      <c r="AS549" s="717" t="str">
        <f t="shared" si="546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546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546"/>
        <v>思判表</v>
      </c>
      <c r="BE549" s="729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6" t="s">
        <v>105</v>
      </c>
      <c r="B553" s="737"/>
      <c r="C553" s="738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6" t="s">
        <v>113</v>
      </c>
      <c r="B554" s="737"/>
      <c r="C554" s="738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6" t="s">
        <v>252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253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254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255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256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国語３年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わたしと小鳥とすずと</v>
      </c>
      <c r="E568" s="553" t="str">
        <f>$E$8</f>
        <v>夕日がせなかをおしてくる</v>
      </c>
      <c r="F568" s="553" t="str">
        <f>$F$8</f>
        <v>こんな係がクラスにほしい</v>
      </c>
      <c r="G568" s="553" t="str">
        <f>$G$8</f>
        <v>ポスターを読もう</v>
      </c>
      <c r="H568" s="553" t="str">
        <f>$H$8</f>
        <v>書くことを考えるときは</v>
      </c>
      <c r="I568" s="553" t="str">
        <f>$I$8</f>
        <v>漢字の組み立て</v>
      </c>
      <c r="J568" s="556" t="str">
        <f>$J$8</f>
        <v>ローマ字</v>
      </c>
      <c r="K568" s="553" t="str">
        <f>$K$8</f>
        <v>ちいちゃんのかげおくり</v>
      </c>
      <c r="L568" s="553">
        <f>$L$8</f>
        <v>0</v>
      </c>
      <c r="M568" s="553">
        <f>$M$8</f>
        <v>0</v>
      </c>
      <c r="N568" s="553">
        <f>$N$8</f>
        <v>0</v>
      </c>
      <c r="O568" s="559">
        <f>$O$8</f>
        <v>0</v>
      </c>
      <c r="P568" s="553" t="str">
        <f>$P$8</f>
        <v>修飾語を使って書こう</v>
      </c>
      <c r="Q568" s="553" t="str">
        <f>$Q$8</f>
        <v>秋のくらし</v>
      </c>
      <c r="R568" s="553" t="str">
        <f>$R$8</f>
        <v>おすすめの一さつを決めよう</v>
      </c>
      <c r="S568" s="553">
        <f>$S$8</f>
        <v>0</v>
      </c>
      <c r="T568" s="553">
        <f>$T$8</f>
        <v>0</v>
      </c>
      <c r="U568" s="553">
        <f>$U$8</f>
        <v>0</v>
      </c>
      <c r="V568" s="556" t="str">
        <f>$V$8</f>
        <v>すがたをかえる大豆</v>
      </c>
      <c r="W568" s="553" t="str">
        <f>$W$8</f>
        <v>食べ物のひみつを教えます</v>
      </c>
      <c r="X568" s="553" t="str">
        <f>$X$8</f>
        <v>ことわざ・故事成語</v>
      </c>
      <c r="Y568" s="553" t="str">
        <f>$Y$8</f>
        <v>漢字の意味</v>
      </c>
      <c r="Z568" s="553" t="str">
        <f>$Z$8</f>
        <v>短歌を楽しもう</v>
      </c>
      <c r="AA568" s="559">
        <f>$AA$8</f>
        <v>0</v>
      </c>
      <c r="AB568" s="553" t="str">
        <f>$AB$8</f>
        <v>漢字の広場④</v>
      </c>
      <c r="AC568" s="553" t="str">
        <f>$AC$8</f>
        <v>三年とうげ</v>
      </c>
      <c r="AD568" s="553" t="str">
        <f>$AD$8</f>
        <v>わたしの町のよいところ</v>
      </c>
      <c r="AE568" s="553" t="str">
        <f>$AE$8</f>
        <v>冬のくらし</v>
      </c>
      <c r="AF568" s="553">
        <f>$AF$8</f>
        <v>0</v>
      </c>
      <c r="AG568" s="553">
        <f>$AG$8</f>
        <v>0</v>
      </c>
      <c r="AH568" s="556" t="str">
        <f>$AH$8</f>
        <v>二学期の漢字テスト</v>
      </c>
      <c r="AI568" s="553">
        <f>$AI$8</f>
        <v>0</v>
      </c>
      <c r="AJ568" s="553">
        <f>$AJ$8</f>
        <v>0</v>
      </c>
      <c r="AK568" s="553">
        <f>$AK$8</f>
        <v>0</v>
      </c>
      <c r="AL568" s="553">
        <f>$AL$8</f>
        <v>0</v>
      </c>
      <c r="AM568" s="559">
        <f>$AM$8</f>
        <v>0</v>
      </c>
      <c r="AN568" s="553">
        <f>$AN$8</f>
        <v>0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領域別国語テスト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552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552"/>
        <v>思判表</v>
      </c>
      <c r="O579" s="717" t="str">
        <f t="shared" si="552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552"/>
        <v>思判表</v>
      </c>
      <c r="U579" s="717" t="str">
        <f t="shared" si="552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552"/>
        <v>思判表</v>
      </c>
      <c r="AA579" s="717" t="str">
        <f t="shared" si="552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552"/>
        <v>思判表</v>
      </c>
      <c r="AG579" s="717" t="str">
        <f t="shared" si="552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552"/>
        <v>思判表</v>
      </c>
      <c r="AM579" s="717" t="str">
        <f t="shared" si="552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552"/>
        <v>思判表</v>
      </c>
      <c r="AS579" s="717" t="str">
        <f t="shared" si="552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552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552"/>
        <v>思判表</v>
      </c>
      <c r="BE579" s="729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6" t="s">
        <v>105</v>
      </c>
      <c r="B583" s="737"/>
      <c r="C583" s="738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6" t="s">
        <v>113</v>
      </c>
      <c r="B584" s="737"/>
      <c r="C584" s="738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6" t="s">
        <v>252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253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254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255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256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国語３年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わたしと小鳥とすずと</v>
      </c>
      <c r="E598" s="553" t="str">
        <f>$E$8</f>
        <v>夕日がせなかをおしてくる</v>
      </c>
      <c r="F598" s="553" t="str">
        <f>$F$8</f>
        <v>こんな係がクラスにほしい</v>
      </c>
      <c r="G598" s="553" t="str">
        <f>$G$8</f>
        <v>ポスターを読もう</v>
      </c>
      <c r="H598" s="553" t="str">
        <f>$H$8</f>
        <v>書くことを考えるときは</v>
      </c>
      <c r="I598" s="553" t="str">
        <f>$I$8</f>
        <v>漢字の組み立て</v>
      </c>
      <c r="J598" s="556" t="str">
        <f>$J$8</f>
        <v>ローマ字</v>
      </c>
      <c r="K598" s="553" t="str">
        <f>$K$8</f>
        <v>ちいちゃんのかげおくり</v>
      </c>
      <c r="L598" s="553">
        <f>$L$8</f>
        <v>0</v>
      </c>
      <c r="M598" s="553">
        <f>$M$8</f>
        <v>0</v>
      </c>
      <c r="N598" s="553">
        <f>$N$8</f>
        <v>0</v>
      </c>
      <c r="O598" s="559">
        <f>$O$8</f>
        <v>0</v>
      </c>
      <c r="P598" s="553" t="str">
        <f>$P$8</f>
        <v>修飾語を使って書こう</v>
      </c>
      <c r="Q598" s="553" t="str">
        <f>$Q$8</f>
        <v>秋のくらし</v>
      </c>
      <c r="R598" s="553" t="str">
        <f>$R$8</f>
        <v>おすすめの一さつを決めよう</v>
      </c>
      <c r="S598" s="553">
        <f>$S$8</f>
        <v>0</v>
      </c>
      <c r="T598" s="553">
        <f>$T$8</f>
        <v>0</v>
      </c>
      <c r="U598" s="553">
        <f>$U$8</f>
        <v>0</v>
      </c>
      <c r="V598" s="556" t="str">
        <f>$V$8</f>
        <v>すがたをかえる大豆</v>
      </c>
      <c r="W598" s="553" t="str">
        <f>$W$8</f>
        <v>食べ物のひみつを教えます</v>
      </c>
      <c r="X598" s="553" t="str">
        <f>$X$8</f>
        <v>ことわざ・故事成語</v>
      </c>
      <c r="Y598" s="553" t="str">
        <f>$Y$8</f>
        <v>漢字の意味</v>
      </c>
      <c r="Z598" s="553" t="str">
        <f>$Z$8</f>
        <v>短歌を楽しもう</v>
      </c>
      <c r="AA598" s="559">
        <f>$AA$8</f>
        <v>0</v>
      </c>
      <c r="AB598" s="553" t="str">
        <f>$AB$8</f>
        <v>漢字の広場④</v>
      </c>
      <c r="AC598" s="553" t="str">
        <f>$AC$8</f>
        <v>三年とうげ</v>
      </c>
      <c r="AD598" s="553" t="str">
        <f>$AD$8</f>
        <v>わたしの町のよいところ</v>
      </c>
      <c r="AE598" s="553" t="str">
        <f>$AE$8</f>
        <v>冬のくらし</v>
      </c>
      <c r="AF598" s="553">
        <f>$AF$8</f>
        <v>0</v>
      </c>
      <c r="AG598" s="553">
        <f>$AG$8</f>
        <v>0</v>
      </c>
      <c r="AH598" s="556" t="str">
        <f>$AH$8</f>
        <v>二学期の漢字テスト</v>
      </c>
      <c r="AI598" s="553">
        <f>$AI$8</f>
        <v>0</v>
      </c>
      <c r="AJ598" s="553">
        <f>$AJ$8</f>
        <v>0</v>
      </c>
      <c r="AK598" s="553">
        <f>$AK$8</f>
        <v>0</v>
      </c>
      <c r="AL598" s="553">
        <f>$AL$8</f>
        <v>0</v>
      </c>
      <c r="AM598" s="559">
        <f>$AM$8</f>
        <v>0</v>
      </c>
      <c r="AN598" s="553">
        <f>$AN$8</f>
        <v>0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領域別国語テスト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558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558"/>
        <v>思判表</v>
      </c>
      <c r="O609" s="717" t="str">
        <f t="shared" si="558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558"/>
        <v>思判表</v>
      </c>
      <c r="U609" s="717" t="str">
        <f t="shared" si="558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558"/>
        <v>思判表</v>
      </c>
      <c r="AA609" s="717" t="str">
        <f t="shared" si="558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558"/>
        <v>思判表</v>
      </c>
      <c r="AG609" s="717" t="str">
        <f t="shared" si="558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558"/>
        <v>思判表</v>
      </c>
      <c r="AM609" s="717" t="str">
        <f t="shared" si="558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558"/>
        <v>思判表</v>
      </c>
      <c r="AS609" s="717" t="str">
        <f t="shared" si="558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558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558"/>
        <v>思判表</v>
      </c>
      <c r="BE609" s="729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6" t="s">
        <v>105</v>
      </c>
      <c r="B613" s="737"/>
      <c r="C613" s="738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6" t="s">
        <v>113</v>
      </c>
      <c r="B614" s="737"/>
      <c r="C614" s="738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6" t="s">
        <v>252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253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254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255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256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国語３年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わたしと小鳥とすずと</v>
      </c>
      <c r="E628" s="553" t="str">
        <f>$E$8</f>
        <v>夕日がせなかをおしてくる</v>
      </c>
      <c r="F628" s="553" t="str">
        <f>$F$8</f>
        <v>こんな係がクラスにほしい</v>
      </c>
      <c r="G628" s="553" t="str">
        <f>$G$8</f>
        <v>ポスターを読もう</v>
      </c>
      <c r="H628" s="553" t="str">
        <f>$H$8</f>
        <v>書くことを考えるときは</v>
      </c>
      <c r="I628" s="553" t="str">
        <f>$I$8</f>
        <v>漢字の組み立て</v>
      </c>
      <c r="J628" s="556" t="str">
        <f>$J$8</f>
        <v>ローマ字</v>
      </c>
      <c r="K628" s="553" t="str">
        <f>$K$8</f>
        <v>ちいちゃんのかげおくり</v>
      </c>
      <c r="L628" s="553">
        <f>$L$8</f>
        <v>0</v>
      </c>
      <c r="M628" s="553">
        <f>$M$8</f>
        <v>0</v>
      </c>
      <c r="N628" s="553">
        <f>$N$8</f>
        <v>0</v>
      </c>
      <c r="O628" s="559">
        <f>$O$8</f>
        <v>0</v>
      </c>
      <c r="P628" s="553" t="str">
        <f>$P$8</f>
        <v>修飾語を使って書こう</v>
      </c>
      <c r="Q628" s="553" t="str">
        <f>$Q$8</f>
        <v>秋のくらし</v>
      </c>
      <c r="R628" s="553" t="str">
        <f>$R$8</f>
        <v>おすすめの一さつを決めよう</v>
      </c>
      <c r="S628" s="553">
        <f>$S$8</f>
        <v>0</v>
      </c>
      <c r="T628" s="553">
        <f>$T$8</f>
        <v>0</v>
      </c>
      <c r="U628" s="553">
        <f>$U$8</f>
        <v>0</v>
      </c>
      <c r="V628" s="556" t="str">
        <f>$V$8</f>
        <v>すがたをかえる大豆</v>
      </c>
      <c r="W628" s="553" t="str">
        <f>$W$8</f>
        <v>食べ物のひみつを教えます</v>
      </c>
      <c r="X628" s="553" t="str">
        <f>$X$8</f>
        <v>ことわざ・故事成語</v>
      </c>
      <c r="Y628" s="553" t="str">
        <f>$Y$8</f>
        <v>漢字の意味</v>
      </c>
      <c r="Z628" s="553" t="str">
        <f>$Z$8</f>
        <v>短歌を楽しもう</v>
      </c>
      <c r="AA628" s="559">
        <f>$AA$8</f>
        <v>0</v>
      </c>
      <c r="AB628" s="553" t="str">
        <f>$AB$8</f>
        <v>漢字の広場④</v>
      </c>
      <c r="AC628" s="553" t="str">
        <f>$AC$8</f>
        <v>三年とうげ</v>
      </c>
      <c r="AD628" s="553" t="str">
        <f>$AD$8</f>
        <v>わたしの町のよいところ</v>
      </c>
      <c r="AE628" s="553" t="str">
        <f>$AE$8</f>
        <v>冬のくらし</v>
      </c>
      <c r="AF628" s="553">
        <f>$AF$8</f>
        <v>0</v>
      </c>
      <c r="AG628" s="553">
        <f>$AG$8</f>
        <v>0</v>
      </c>
      <c r="AH628" s="556" t="str">
        <f>$AH$8</f>
        <v>二学期の漢字テスト</v>
      </c>
      <c r="AI628" s="553">
        <f>$AI$8</f>
        <v>0</v>
      </c>
      <c r="AJ628" s="553">
        <f>$AJ$8</f>
        <v>0</v>
      </c>
      <c r="AK628" s="553">
        <f>$AK$8</f>
        <v>0</v>
      </c>
      <c r="AL628" s="553">
        <f>$AL$8</f>
        <v>0</v>
      </c>
      <c r="AM628" s="559">
        <f>$AM$8</f>
        <v>0</v>
      </c>
      <c r="AN628" s="553">
        <f>$AN$8</f>
        <v>0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領域別国語テスト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564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564"/>
        <v>思判表</v>
      </c>
      <c r="O639" s="717" t="str">
        <f t="shared" si="564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564"/>
        <v>思判表</v>
      </c>
      <c r="U639" s="717" t="str">
        <f t="shared" si="564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564"/>
        <v>思判表</v>
      </c>
      <c r="AA639" s="717" t="str">
        <f t="shared" si="564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564"/>
        <v>思判表</v>
      </c>
      <c r="AG639" s="717" t="str">
        <f t="shared" si="564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564"/>
        <v>思判表</v>
      </c>
      <c r="AM639" s="717" t="str">
        <f t="shared" si="564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564"/>
        <v>思判表</v>
      </c>
      <c r="AS639" s="717" t="str">
        <f t="shared" si="564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564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564"/>
        <v>思判表</v>
      </c>
      <c r="BE639" s="729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6" t="s">
        <v>105</v>
      </c>
      <c r="B643" s="737"/>
      <c r="C643" s="738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6" t="s">
        <v>113</v>
      </c>
      <c r="B644" s="737"/>
      <c r="C644" s="738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6" t="s">
        <v>252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253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254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255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256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国語３年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わたしと小鳥とすずと</v>
      </c>
      <c r="E658" s="553" t="str">
        <f>$E$8</f>
        <v>夕日がせなかをおしてくる</v>
      </c>
      <c r="F658" s="553" t="str">
        <f>$F$8</f>
        <v>こんな係がクラスにほしい</v>
      </c>
      <c r="G658" s="553" t="str">
        <f>$G$8</f>
        <v>ポスターを読もう</v>
      </c>
      <c r="H658" s="553" t="str">
        <f>$H$8</f>
        <v>書くことを考えるときは</v>
      </c>
      <c r="I658" s="553" t="str">
        <f>$I$8</f>
        <v>漢字の組み立て</v>
      </c>
      <c r="J658" s="556" t="str">
        <f>$J$8</f>
        <v>ローマ字</v>
      </c>
      <c r="K658" s="553" t="str">
        <f>$K$8</f>
        <v>ちいちゃんのかげおくり</v>
      </c>
      <c r="L658" s="553">
        <f>$L$8</f>
        <v>0</v>
      </c>
      <c r="M658" s="553">
        <f>$M$8</f>
        <v>0</v>
      </c>
      <c r="N658" s="553">
        <f>$N$8</f>
        <v>0</v>
      </c>
      <c r="O658" s="559">
        <f>$O$8</f>
        <v>0</v>
      </c>
      <c r="P658" s="553" t="str">
        <f>$P$8</f>
        <v>修飾語を使って書こう</v>
      </c>
      <c r="Q658" s="553" t="str">
        <f>$Q$8</f>
        <v>秋のくらし</v>
      </c>
      <c r="R658" s="553" t="str">
        <f>$R$8</f>
        <v>おすすめの一さつを決めよう</v>
      </c>
      <c r="S658" s="553">
        <f>$S$8</f>
        <v>0</v>
      </c>
      <c r="T658" s="553">
        <f>$T$8</f>
        <v>0</v>
      </c>
      <c r="U658" s="553">
        <f>$U$8</f>
        <v>0</v>
      </c>
      <c r="V658" s="556" t="str">
        <f>$V$8</f>
        <v>すがたをかえる大豆</v>
      </c>
      <c r="W658" s="553" t="str">
        <f>$W$8</f>
        <v>食べ物のひみつを教えます</v>
      </c>
      <c r="X658" s="553" t="str">
        <f>$X$8</f>
        <v>ことわざ・故事成語</v>
      </c>
      <c r="Y658" s="553" t="str">
        <f>$Y$8</f>
        <v>漢字の意味</v>
      </c>
      <c r="Z658" s="553" t="str">
        <f>$Z$8</f>
        <v>短歌を楽しもう</v>
      </c>
      <c r="AA658" s="559">
        <f>$AA$8</f>
        <v>0</v>
      </c>
      <c r="AB658" s="553" t="str">
        <f>$AB$8</f>
        <v>漢字の広場④</v>
      </c>
      <c r="AC658" s="553" t="str">
        <f>$AC$8</f>
        <v>三年とうげ</v>
      </c>
      <c r="AD658" s="553" t="str">
        <f>$AD$8</f>
        <v>わたしの町のよいところ</v>
      </c>
      <c r="AE658" s="553" t="str">
        <f>$AE$8</f>
        <v>冬のくらし</v>
      </c>
      <c r="AF658" s="553">
        <f>$AF$8</f>
        <v>0</v>
      </c>
      <c r="AG658" s="553">
        <f>$AG$8</f>
        <v>0</v>
      </c>
      <c r="AH658" s="556" t="str">
        <f>$AH$8</f>
        <v>二学期の漢字テスト</v>
      </c>
      <c r="AI658" s="553">
        <f>$AI$8</f>
        <v>0</v>
      </c>
      <c r="AJ658" s="553">
        <f>$AJ$8</f>
        <v>0</v>
      </c>
      <c r="AK658" s="553">
        <f>$AK$8</f>
        <v>0</v>
      </c>
      <c r="AL658" s="553">
        <f>$AL$8</f>
        <v>0</v>
      </c>
      <c r="AM658" s="559">
        <f>$AM$8</f>
        <v>0</v>
      </c>
      <c r="AN658" s="553">
        <f>$AN$8</f>
        <v>0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領域別国語テスト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570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570"/>
        <v>思判表</v>
      </c>
      <c r="O669" s="717" t="str">
        <f t="shared" si="570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570"/>
        <v>思判表</v>
      </c>
      <c r="U669" s="717" t="str">
        <f t="shared" si="570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570"/>
        <v>思判表</v>
      </c>
      <c r="AA669" s="717" t="str">
        <f t="shared" si="570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570"/>
        <v>思判表</v>
      </c>
      <c r="AG669" s="717" t="str">
        <f t="shared" si="570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570"/>
        <v>思判表</v>
      </c>
      <c r="AM669" s="717" t="str">
        <f t="shared" si="570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570"/>
        <v>思判表</v>
      </c>
      <c r="AS669" s="717" t="str">
        <f t="shared" si="570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570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570"/>
        <v>思判表</v>
      </c>
      <c r="BE669" s="729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6" t="s">
        <v>105</v>
      </c>
      <c r="B673" s="737"/>
      <c r="C673" s="738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6" t="s">
        <v>113</v>
      </c>
      <c r="B674" s="737"/>
      <c r="C674" s="738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6" t="s">
        <v>252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253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254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255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256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2" t="s" ph="1">
        <v>127</v>
      </c>
      <c r="B684" s="803"/>
      <c r="C684" s="804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5" t="s">
        <v>136</v>
      </c>
      <c r="B685" s="806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国語３年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わたしと小鳥とすずと</v>
      </c>
      <c r="E688" s="553" t="str">
        <f>$E$8</f>
        <v>夕日がせなかをおしてくる</v>
      </c>
      <c r="F688" s="553" t="str">
        <f>$F$8</f>
        <v>こんな係がクラスにほしい</v>
      </c>
      <c r="G688" s="553" t="str">
        <f>$G$8</f>
        <v>ポスターを読もう</v>
      </c>
      <c r="H688" s="553" t="str">
        <f>$H$8</f>
        <v>書くことを考えるときは</v>
      </c>
      <c r="I688" s="553" t="str">
        <f>$I$8</f>
        <v>漢字の組み立て</v>
      </c>
      <c r="J688" s="556" t="str">
        <f>$J$8</f>
        <v>ローマ字</v>
      </c>
      <c r="K688" s="553" t="str">
        <f>$K$8</f>
        <v>ちいちゃんのかげおくり</v>
      </c>
      <c r="L688" s="553">
        <f>$L$8</f>
        <v>0</v>
      </c>
      <c r="M688" s="553">
        <f>$M$8</f>
        <v>0</v>
      </c>
      <c r="N688" s="553">
        <f>$N$8</f>
        <v>0</v>
      </c>
      <c r="O688" s="559">
        <f>$O$8</f>
        <v>0</v>
      </c>
      <c r="P688" s="553" t="str">
        <f>$P$8</f>
        <v>修飾語を使って書こう</v>
      </c>
      <c r="Q688" s="553" t="str">
        <f>$Q$8</f>
        <v>秋のくらし</v>
      </c>
      <c r="R688" s="553" t="str">
        <f>$R$8</f>
        <v>おすすめの一さつを決めよう</v>
      </c>
      <c r="S688" s="553">
        <f>$S$8</f>
        <v>0</v>
      </c>
      <c r="T688" s="553">
        <f>$T$8</f>
        <v>0</v>
      </c>
      <c r="U688" s="553">
        <f>$U$8</f>
        <v>0</v>
      </c>
      <c r="V688" s="556" t="str">
        <f>$V$8</f>
        <v>すがたをかえる大豆</v>
      </c>
      <c r="W688" s="553" t="str">
        <f>$W$8</f>
        <v>食べ物のひみつを教えます</v>
      </c>
      <c r="X688" s="553" t="str">
        <f>$X$8</f>
        <v>ことわざ・故事成語</v>
      </c>
      <c r="Y688" s="553" t="str">
        <f>$Y$8</f>
        <v>漢字の意味</v>
      </c>
      <c r="Z688" s="553" t="str">
        <f>$Z$8</f>
        <v>短歌を楽しもう</v>
      </c>
      <c r="AA688" s="559">
        <f>$AA$8</f>
        <v>0</v>
      </c>
      <c r="AB688" s="553" t="str">
        <f>$AB$8</f>
        <v>漢字の広場④</v>
      </c>
      <c r="AC688" s="553" t="str">
        <f>$AC$8</f>
        <v>三年とうげ</v>
      </c>
      <c r="AD688" s="553" t="str">
        <f>$AD$8</f>
        <v>わたしの町のよいところ</v>
      </c>
      <c r="AE688" s="553" t="str">
        <f>$AE$8</f>
        <v>冬のくらし</v>
      </c>
      <c r="AF688" s="553">
        <f>$AF$8</f>
        <v>0</v>
      </c>
      <c r="AG688" s="553">
        <f>$AG$8</f>
        <v>0</v>
      </c>
      <c r="AH688" s="556" t="str">
        <f>$AH$8</f>
        <v>二学期の漢字テスト</v>
      </c>
      <c r="AI688" s="553">
        <f>$AI$8</f>
        <v>0</v>
      </c>
      <c r="AJ688" s="553">
        <f>$AJ$8</f>
        <v>0</v>
      </c>
      <c r="AK688" s="553">
        <f>$AK$8</f>
        <v>0</v>
      </c>
      <c r="AL688" s="553">
        <f>$AL$8</f>
        <v>0</v>
      </c>
      <c r="AM688" s="559">
        <f>$AM$8</f>
        <v>0</v>
      </c>
      <c r="AN688" s="553">
        <f>$AN$8</f>
        <v>0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領域別国語テスト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576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576"/>
        <v>思判表</v>
      </c>
      <c r="O699" s="717" t="str">
        <f t="shared" si="576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576"/>
        <v>思判表</v>
      </c>
      <c r="U699" s="717" t="str">
        <f t="shared" si="576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576"/>
        <v>思判表</v>
      </c>
      <c r="AA699" s="717" t="str">
        <f t="shared" si="576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576"/>
        <v>思判表</v>
      </c>
      <c r="AG699" s="717" t="str">
        <f t="shared" si="576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576"/>
        <v>思判表</v>
      </c>
      <c r="AM699" s="717" t="str">
        <f t="shared" si="576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576"/>
        <v>思判表</v>
      </c>
      <c r="AS699" s="717" t="str">
        <f t="shared" si="576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576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576"/>
        <v>思判表</v>
      </c>
      <c r="BE699" s="729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6" t="s">
        <v>105</v>
      </c>
      <c r="B703" s="737"/>
      <c r="C703" s="738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6" t="s">
        <v>113</v>
      </c>
      <c r="B704" s="737"/>
      <c r="C704" s="738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6" t="s">
        <v>252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253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254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255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256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国語３年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わたしと小鳥とすずと</v>
      </c>
      <c r="E718" s="553" t="str">
        <f>$E$8</f>
        <v>夕日がせなかをおしてくる</v>
      </c>
      <c r="F718" s="553" t="str">
        <f>$F$8</f>
        <v>こんな係がクラスにほしい</v>
      </c>
      <c r="G718" s="553" t="str">
        <f>$G$8</f>
        <v>ポスターを読もう</v>
      </c>
      <c r="H718" s="553" t="str">
        <f>$H$8</f>
        <v>書くことを考えるときは</v>
      </c>
      <c r="I718" s="553" t="str">
        <f>$I$8</f>
        <v>漢字の組み立て</v>
      </c>
      <c r="J718" s="556" t="str">
        <f>$J$8</f>
        <v>ローマ字</v>
      </c>
      <c r="K718" s="553" t="str">
        <f>$K$8</f>
        <v>ちいちゃんのかげおくり</v>
      </c>
      <c r="L718" s="553">
        <f>$L$8</f>
        <v>0</v>
      </c>
      <c r="M718" s="553">
        <f>$M$8</f>
        <v>0</v>
      </c>
      <c r="N718" s="553">
        <f>$N$8</f>
        <v>0</v>
      </c>
      <c r="O718" s="559">
        <f>$O$8</f>
        <v>0</v>
      </c>
      <c r="P718" s="553" t="str">
        <f>$P$8</f>
        <v>修飾語を使って書こう</v>
      </c>
      <c r="Q718" s="553" t="str">
        <f>$Q$8</f>
        <v>秋のくらし</v>
      </c>
      <c r="R718" s="553" t="str">
        <f>$R$8</f>
        <v>おすすめの一さつを決めよう</v>
      </c>
      <c r="S718" s="553">
        <f>$S$8</f>
        <v>0</v>
      </c>
      <c r="T718" s="553">
        <f>$T$8</f>
        <v>0</v>
      </c>
      <c r="U718" s="553">
        <f>$U$8</f>
        <v>0</v>
      </c>
      <c r="V718" s="556" t="str">
        <f>$V$8</f>
        <v>すがたをかえる大豆</v>
      </c>
      <c r="W718" s="553" t="str">
        <f>$W$8</f>
        <v>食べ物のひみつを教えます</v>
      </c>
      <c r="X718" s="553" t="str">
        <f>$X$8</f>
        <v>ことわざ・故事成語</v>
      </c>
      <c r="Y718" s="553" t="str">
        <f>$Y$8</f>
        <v>漢字の意味</v>
      </c>
      <c r="Z718" s="553" t="str">
        <f>$Z$8</f>
        <v>短歌を楽しもう</v>
      </c>
      <c r="AA718" s="559">
        <f>$AA$8</f>
        <v>0</v>
      </c>
      <c r="AB718" s="553" t="str">
        <f>$AB$8</f>
        <v>漢字の広場④</v>
      </c>
      <c r="AC718" s="553" t="str">
        <f>$AC$8</f>
        <v>三年とうげ</v>
      </c>
      <c r="AD718" s="553" t="str">
        <f>$AD$8</f>
        <v>わたしの町のよいところ</v>
      </c>
      <c r="AE718" s="553" t="str">
        <f>$AE$8</f>
        <v>冬のくらし</v>
      </c>
      <c r="AF718" s="553">
        <f>$AF$8</f>
        <v>0</v>
      </c>
      <c r="AG718" s="553">
        <f>$AG$8</f>
        <v>0</v>
      </c>
      <c r="AH718" s="556" t="str">
        <f>$AH$8</f>
        <v>二学期の漢字テスト</v>
      </c>
      <c r="AI718" s="553">
        <f>$AI$8</f>
        <v>0</v>
      </c>
      <c r="AJ718" s="553">
        <f>$AJ$8</f>
        <v>0</v>
      </c>
      <c r="AK718" s="553">
        <f>$AK$8</f>
        <v>0</v>
      </c>
      <c r="AL718" s="553">
        <f>$AL$8</f>
        <v>0</v>
      </c>
      <c r="AM718" s="559">
        <f>$AM$8</f>
        <v>0</v>
      </c>
      <c r="AN718" s="553">
        <f>$AN$8</f>
        <v>0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領域別国語テスト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582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582"/>
        <v>思判表</v>
      </c>
      <c r="O729" s="717" t="str">
        <f t="shared" si="582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582"/>
        <v>思判表</v>
      </c>
      <c r="U729" s="717" t="str">
        <f t="shared" si="582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582"/>
        <v>思判表</v>
      </c>
      <c r="AA729" s="717" t="str">
        <f t="shared" si="582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582"/>
        <v>思判表</v>
      </c>
      <c r="AG729" s="717" t="str">
        <f t="shared" si="582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582"/>
        <v>思判表</v>
      </c>
      <c r="AM729" s="717" t="str">
        <f t="shared" si="582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582"/>
        <v>思判表</v>
      </c>
      <c r="AS729" s="717" t="str">
        <f t="shared" si="582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582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582"/>
        <v>思判表</v>
      </c>
      <c r="BE729" s="729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6" t="s">
        <v>105</v>
      </c>
      <c r="B733" s="737"/>
      <c r="C733" s="738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6" t="s">
        <v>113</v>
      </c>
      <c r="B734" s="737"/>
      <c r="C734" s="738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6" t="s">
        <v>252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253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254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255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256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国語３年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わたしと小鳥とすずと</v>
      </c>
      <c r="E748" s="553" t="str">
        <f>$E$8</f>
        <v>夕日がせなかをおしてくる</v>
      </c>
      <c r="F748" s="553" t="str">
        <f>$F$8</f>
        <v>こんな係がクラスにほしい</v>
      </c>
      <c r="G748" s="553" t="str">
        <f>$G$8</f>
        <v>ポスターを読もう</v>
      </c>
      <c r="H748" s="553" t="str">
        <f>$H$8</f>
        <v>書くことを考えるときは</v>
      </c>
      <c r="I748" s="553" t="str">
        <f>$I$8</f>
        <v>漢字の組み立て</v>
      </c>
      <c r="J748" s="556" t="str">
        <f>$J$8</f>
        <v>ローマ字</v>
      </c>
      <c r="K748" s="553" t="str">
        <f>$K$8</f>
        <v>ちいちゃんのかげおくり</v>
      </c>
      <c r="L748" s="553">
        <f>$L$8</f>
        <v>0</v>
      </c>
      <c r="M748" s="553">
        <f>$M$8</f>
        <v>0</v>
      </c>
      <c r="N748" s="553">
        <f>$N$8</f>
        <v>0</v>
      </c>
      <c r="O748" s="559">
        <f>$O$8</f>
        <v>0</v>
      </c>
      <c r="P748" s="553" t="str">
        <f>$P$8</f>
        <v>修飾語を使って書こう</v>
      </c>
      <c r="Q748" s="553" t="str">
        <f>$Q$8</f>
        <v>秋のくらし</v>
      </c>
      <c r="R748" s="553" t="str">
        <f>$R$8</f>
        <v>おすすめの一さつを決めよう</v>
      </c>
      <c r="S748" s="553">
        <f>$S$8</f>
        <v>0</v>
      </c>
      <c r="T748" s="553">
        <f>$T$8</f>
        <v>0</v>
      </c>
      <c r="U748" s="553">
        <f>$U$8</f>
        <v>0</v>
      </c>
      <c r="V748" s="556" t="str">
        <f>$V$8</f>
        <v>すがたをかえる大豆</v>
      </c>
      <c r="W748" s="553" t="str">
        <f>$W$8</f>
        <v>食べ物のひみつを教えます</v>
      </c>
      <c r="X748" s="553" t="str">
        <f>$X$8</f>
        <v>ことわざ・故事成語</v>
      </c>
      <c r="Y748" s="553" t="str">
        <f>$Y$8</f>
        <v>漢字の意味</v>
      </c>
      <c r="Z748" s="553" t="str">
        <f>$Z$8</f>
        <v>短歌を楽しもう</v>
      </c>
      <c r="AA748" s="559">
        <f>$AA$8</f>
        <v>0</v>
      </c>
      <c r="AB748" s="553" t="str">
        <f>$AB$8</f>
        <v>漢字の広場④</v>
      </c>
      <c r="AC748" s="553" t="str">
        <f>$AC$8</f>
        <v>三年とうげ</v>
      </c>
      <c r="AD748" s="553" t="str">
        <f>$AD$8</f>
        <v>わたしの町のよいところ</v>
      </c>
      <c r="AE748" s="553" t="str">
        <f>$AE$8</f>
        <v>冬のくらし</v>
      </c>
      <c r="AF748" s="553">
        <f>$AF$8</f>
        <v>0</v>
      </c>
      <c r="AG748" s="553">
        <f>$AG$8</f>
        <v>0</v>
      </c>
      <c r="AH748" s="556" t="str">
        <f>$AH$8</f>
        <v>二学期の漢字テスト</v>
      </c>
      <c r="AI748" s="553">
        <f>$AI$8</f>
        <v>0</v>
      </c>
      <c r="AJ748" s="553">
        <f>$AJ$8</f>
        <v>0</v>
      </c>
      <c r="AK748" s="553">
        <f>$AK$8</f>
        <v>0</v>
      </c>
      <c r="AL748" s="553">
        <f>$AL$8</f>
        <v>0</v>
      </c>
      <c r="AM748" s="559">
        <f>$AM$8</f>
        <v>0</v>
      </c>
      <c r="AN748" s="553">
        <f>$AN$8</f>
        <v>0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領域別国語テスト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588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588"/>
        <v>思判表</v>
      </c>
      <c r="O759" s="717" t="str">
        <f t="shared" si="588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588"/>
        <v>思判表</v>
      </c>
      <c r="U759" s="717" t="str">
        <f t="shared" si="588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588"/>
        <v>思判表</v>
      </c>
      <c r="AA759" s="717" t="str">
        <f t="shared" si="588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588"/>
        <v>思判表</v>
      </c>
      <c r="AG759" s="717" t="str">
        <f t="shared" si="588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588"/>
        <v>思判表</v>
      </c>
      <c r="AM759" s="717" t="str">
        <f t="shared" si="588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588"/>
        <v>思判表</v>
      </c>
      <c r="AS759" s="717" t="str">
        <f t="shared" si="588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588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588"/>
        <v>思判表</v>
      </c>
      <c r="BE759" s="729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6" t="s">
        <v>105</v>
      </c>
      <c r="B763" s="737"/>
      <c r="C763" s="738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6" t="s">
        <v>113</v>
      </c>
      <c r="B764" s="737"/>
      <c r="C764" s="738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6" t="s">
        <v>252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253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254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255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256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国語３年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わたしと小鳥とすずと</v>
      </c>
      <c r="E778" s="553" t="str">
        <f>$E$8</f>
        <v>夕日がせなかをおしてくる</v>
      </c>
      <c r="F778" s="553" t="str">
        <f>$F$8</f>
        <v>こんな係がクラスにほしい</v>
      </c>
      <c r="G778" s="553" t="str">
        <f>$G$8</f>
        <v>ポスターを読もう</v>
      </c>
      <c r="H778" s="553" t="str">
        <f>$H$8</f>
        <v>書くことを考えるときは</v>
      </c>
      <c r="I778" s="553" t="str">
        <f>$I$8</f>
        <v>漢字の組み立て</v>
      </c>
      <c r="J778" s="556" t="str">
        <f>$J$8</f>
        <v>ローマ字</v>
      </c>
      <c r="K778" s="553" t="str">
        <f>$K$8</f>
        <v>ちいちゃんのかげおくり</v>
      </c>
      <c r="L778" s="553">
        <f>$L$8</f>
        <v>0</v>
      </c>
      <c r="M778" s="553">
        <f>$M$8</f>
        <v>0</v>
      </c>
      <c r="N778" s="553">
        <f>$N$8</f>
        <v>0</v>
      </c>
      <c r="O778" s="559">
        <f>$O$8</f>
        <v>0</v>
      </c>
      <c r="P778" s="553" t="str">
        <f>$P$8</f>
        <v>修飾語を使って書こう</v>
      </c>
      <c r="Q778" s="553" t="str">
        <f>$Q$8</f>
        <v>秋のくらし</v>
      </c>
      <c r="R778" s="553" t="str">
        <f>$R$8</f>
        <v>おすすめの一さつを決めよう</v>
      </c>
      <c r="S778" s="553">
        <f>$S$8</f>
        <v>0</v>
      </c>
      <c r="T778" s="553">
        <f>$T$8</f>
        <v>0</v>
      </c>
      <c r="U778" s="553">
        <f>$U$8</f>
        <v>0</v>
      </c>
      <c r="V778" s="556" t="str">
        <f>$V$8</f>
        <v>すがたをかえる大豆</v>
      </c>
      <c r="W778" s="553" t="str">
        <f>$W$8</f>
        <v>食べ物のひみつを教えます</v>
      </c>
      <c r="X778" s="553" t="str">
        <f>$X$8</f>
        <v>ことわざ・故事成語</v>
      </c>
      <c r="Y778" s="553" t="str">
        <f>$Y$8</f>
        <v>漢字の意味</v>
      </c>
      <c r="Z778" s="553" t="str">
        <f>$Z$8</f>
        <v>短歌を楽しもう</v>
      </c>
      <c r="AA778" s="559">
        <f>$AA$8</f>
        <v>0</v>
      </c>
      <c r="AB778" s="553" t="str">
        <f>$AB$8</f>
        <v>漢字の広場④</v>
      </c>
      <c r="AC778" s="553" t="str">
        <f>$AC$8</f>
        <v>三年とうげ</v>
      </c>
      <c r="AD778" s="553" t="str">
        <f>$AD$8</f>
        <v>わたしの町のよいところ</v>
      </c>
      <c r="AE778" s="553" t="str">
        <f>$AE$8</f>
        <v>冬のくらし</v>
      </c>
      <c r="AF778" s="553">
        <f>$AF$8</f>
        <v>0</v>
      </c>
      <c r="AG778" s="553">
        <f>$AG$8</f>
        <v>0</v>
      </c>
      <c r="AH778" s="556" t="str">
        <f>$AH$8</f>
        <v>二学期の漢字テスト</v>
      </c>
      <c r="AI778" s="553">
        <f>$AI$8</f>
        <v>0</v>
      </c>
      <c r="AJ778" s="553">
        <f>$AJ$8</f>
        <v>0</v>
      </c>
      <c r="AK778" s="553">
        <f>$AK$8</f>
        <v>0</v>
      </c>
      <c r="AL778" s="553">
        <f>$AL$8</f>
        <v>0</v>
      </c>
      <c r="AM778" s="559">
        <f>$AM$8</f>
        <v>0</v>
      </c>
      <c r="AN778" s="553">
        <f>$AN$8</f>
        <v>0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領域別国語テスト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594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594"/>
        <v>思判表</v>
      </c>
      <c r="O789" s="717" t="str">
        <f t="shared" si="594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594"/>
        <v>思判表</v>
      </c>
      <c r="U789" s="717" t="str">
        <f t="shared" si="594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594"/>
        <v>思判表</v>
      </c>
      <c r="AA789" s="717" t="str">
        <f t="shared" si="594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594"/>
        <v>思判表</v>
      </c>
      <c r="AG789" s="717" t="str">
        <f t="shared" si="594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594"/>
        <v>思判表</v>
      </c>
      <c r="AM789" s="717" t="str">
        <f t="shared" si="594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594"/>
        <v>思判表</v>
      </c>
      <c r="AS789" s="717" t="str">
        <f t="shared" si="594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594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594"/>
        <v>思判表</v>
      </c>
      <c r="BE789" s="729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6" t="s">
        <v>105</v>
      </c>
      <c r="B793" s="737"/>
      <c r="C793" s="738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6" t="s">
        <v>113</v>
      </c>
      <c r="B794" s="737"/>
      <c r="C794" s="738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6" t="s">
        <v>252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253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254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255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256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国語３年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わたしと小鳥とすずと</v>
      </c>
      <c r="E808" s="553" t="str">
        <f>$E$8</f>
        <v>夕日がせなかをおしてくる</v>
      </c>
      <c r="F808" s="553" t="str">
        <f>$F$8</f>
        <v>こんな係がクラスにほしい</v>
      </c>
      <c r="G808" s="553" t="str">
        <f>$G$8</f>
        <v>ポスターを読もう</v>
      </c>
      <c r="H808" s="553" t="str">
        <f>$H$8</f>
        <v>書くことを考えるときは</v>
      </c>
      <c r="I808" s="553" t="str">
        <f>$I$8</f>
        <v>漢字の組み立て</v>
      </c>
      <c r="J808" s="556" t="str">
        <f>$J$8</f>
        <v>ローマ字</v>
      </c>
      <c r="K808" s="553" t="str">
        <f>$K$8</f>
        <v>ちいちゃんのかげおくり</v>
      </c>
      <c r="L808" s="553">
        <f>$L$8</f>
        <v>0</v>
      </c>
      <c r="M808" s="553">
        <f>$M$8</f>
        <v>0</v>
      </c>
      <c r="N808" s="553">
        <f>$N$8</f>
        <v>0</v>
      </c>
      <c r="O808" s="559">
        <f>$O$8</f>
        <v>0</v>
      </c>
      <c r="P808" s="553" t="str">
        <f>$P$8</f>
        <v>修飾語を使って書こう</v>
      </c>
      <c r="Q808" s="553" t="str">
        <f>$Q$8</f>
        <v>秋のくらし</v>
      </c>
      <c r="R808" s="553" t="str">
        <f>$R$8</f>
        <v>おすすめの一さつを決めよう</v>
      </c>
      <c r="S808" s="553">
        <f>$S$8</f>
        <v>0</v>
      </c>
      <c r="T808" s="553">
        <f>$T$8</f>
        <v>0</v>
      </c>
      <c r="U808" s="553">
        <f>$U$8</f>
        <v>0</v>
      </c>
      <c r="V808" s="556" t="str">
        <f>$V$8</f>
        <v>すがたをかえる大豆</v>
      </c>
      <c r="W808" s="553" t="str">
        <f>$W$8</f>
        <v>食べ物のひみつを教えます</v>
      </c>
      <c r="X808" s="553" t="str">
        <f>$X$8</f>
        <v>ことわざ・故事成語</v>
      </c>
      <c r="Y808" s="553" t="str">
        <f>$Y$8</f>
        <v>漢字の意味</v>
      </c>
      <c r="Z808" s="553" t="str">
        <f>$Z$8</f>
        <v>短歌を楽しもう</v>
      </c>
      <c r="AA808" s="559">
        <f>$AA$8</f>
        <v>0</v>
      </c>
      <c r="AB808" s="553" t="str">
        <f>$AB$8</f>
        <v>漢字の広場④</v>
      </c>
      <c r="AC808" s="553" t="str">
        <f>$AC$8</f>
        <v>三年とうげ</v>
      </c>
      <c r="AD808" s="553" t="str">
        <f>$AD$8</f>
        <v>わたしの町のよいところ</v>
      </c>
      <c r="AE808" s="553" t="str">
        <f>$AE$8</f>
        <v>冬のくらし</v>
      </c>
      <c r="AF808" s="553">
        <f>$AF$8</f>
        <v>0</v>
      </c>
      <c r="AG808" s="553">
        <f>$AG$8</f>
        <v>0</v>
      </c>
      <c r="AH808" s="556" t="str">
        <f>$AH$8</f>
        <v>二学期の漢字テスト</v>
      </c>
      <c r="AI808" s="553">
        <f>$AI$8</f>
        <v>0</v>
      </c>
      <c r="AJ808" s="553">
        <f>$AJ$8</f>
        <v>0</v>
      </c>
      <c r="AK808" s="553">
        <f>$AK$8</f>
        <v>0</v>
      </c>
      <c r="AL808" s="553">
        <f>$AL$8</f>
        <v>0</v>
      </c>
      <c r="AM808" s="559">
        <f>$AM$8</f>
        <v>0</v>
      </c>
      <c r="AN808" s="553">
        <f>$AN$8</f>
        <v>0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領域別国語テスト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600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600"/>
        <v>思判表</v>
      </c>
      <c r="O819" s="717" t="str">
        <f t="shared" si="600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600"/>
        <v>思判表</v>
      </c>
      <c r="U819" s="717" t="str">
        <f t="shared" si="600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600"/>
        <v>思判表</v>
      </c>
      <c r="AA819" s="717" t="str">
        <f t="shared" si="600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600"/>
        <v>思判表</v>
      </c>
      <c r="AG819" s="717" t="str">
        <f t="shared" si="600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600"/>
        <v>思判表</v>
      </c>
      <c r="AM819" s="717" t="str">
        <f t="shared" si="600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600"/>
        <v>思判表</v>
      </c>
      <c r="AS819" s="717" t="str">
        <f t="shared" si="600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600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600"/>
        <v>思判表</v>
      </c>
      <c r="BE819" s="729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6" t="s">
        <v>105</v>
      </c>
      <c r="B823" s="737"/>
      <c r="C823" s="738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6" t="s">
        <v>113</v>
      </c>
      <c r="B824" s="737"/>
      <c r="C824" s="738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6" t="s">
        <v>252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253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254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255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256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国語３年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わたしと小鳥とすずと</v>
      </c>
      <c r="E838" s="553" t="str">
        <f>$E$8</f>
        <v>夕日がせなかをおしてくる</v>
      </c>
      <c r="F838" s="553" t="str">
        <f>$F$8</f>
        <v>こんな係がクラスにほしい</v>
      </c>
      <c r="G838" s="553" t="str">
        <f>$G$8</f>
        <v>ポスターを読もう</v>
      </c>
      <c r="H838" s="553" t="str">
        <f>$H$8</f>
        <v>書くことを考えるときは</v>
      </c>
      <c r="I838" s="553" t="str">
        <f>$I$8</f>
        <v>漢字の組み立て</v>
      </c>
      <c r="J838" s="556" t="str">
        <f>$J$8</f>
        <v>ローマ字</v>
      </c>
      <c r="K838" s="553" t="str">
        <f>$K$8</f>
        <v>ちいちゃんのかげおくり</v>
      </c>
      <c r="L838" s="553">
        <f>$L$8</f>
        <v>0</v>
      </c>
      <c r="M838" s="553">
        <f>$M$8</f>
        <v>0</v>
      </c>
      <c r="N838" s="553">
        <f>$N$8</f>
        <v>0</v>
      </c>
      <c r="O838" s="559">
        <f>$O$8</f>
        <v>0</v>
      </c>
      <c r="P838" s="553" t="str">
        <f>$P$8</f>
        <v>修飾語を使って書こう</v>
      </c>
      <c r="Q838" s="553" t="str">
        <f>$Q$8</f>
        <v>秋のくらし</v>
      </c>
      <c r="R838" s="553" t="str">
        <f>$R$8</f>
        <v>おすすめの一さつを決めよう</v>
      </c>
      <c r="S838" s="553">
        <f>$S$8</f>
        <v>0</v>
      </c>
      <c r="T838" s="553">
        <f>$T$8</f>
        <v>0</v>
      </c>
      <c r="U838" s="553">
        <f>$U$8</f>
        <v>0</v>
      </c>
      <c r="V838" s="556" t="str">
        <f>$V$8</f>
        <v>すがたをかえる大豆</v>
      </c>
      <c r="W838" s="553" t="str">
        <f>$W$8</f>
        <v>食べ物のひみつを教えます</v>
      </c>
      <c r="X838" s="553" t="str">
        <f>$X$8</f>
        <v>ことわざ・故事成語</v>
      </c>
      <c r="Y838" s="553" t="str">
        <f>$Y$8</f>
        <v>漢字の意味</v>
      </c>
      <c r="Z838" s="553" t="str">
        <f>$Z$8</f>
        <v>短歌を楽しもう</v>
      </c>
      <c r="AA838" s="559">
        <f>$AA$8</f>
        <v>0</v>
      </c>
      <c r="AB838" s="553" t="str">
        <f>$AB$8</f>
        <v>漢字の広場④</v>
      </c>
      <c r="AC838" s="553" t="str">
        <f>$AC$8</f>
        <v>三年とうげ</v>
      </c>
      <c r="AD838" s="553" t="str">
        <f>$AD$8</f>
        <v>わたしの町のよいところ</v>
      </c>
      <c r="AE838" s="553" t="str">
        <f>$AE$8</f>
        <v>冬のくらし</v>
      </c>
      <c r="AF838" s="553">
        <f>$AF$8</f>
        <v>0</v>
      </c>
      <c r="AG838" s="553">
        <f>$AG$8</f>
        <v>0</v>
      </c>
      <c r="AH838" s="556" t="str">
        <f>$AH$8</f>
        <v>二学期の漢字テスト</v>
      </c>
      <c r="AI838" s="553">
        <f>$AI$8</f>
        <v>0</v>
      </c>
      <c r="AJ838" s="553">
        <f>$AJ$8</f>
        <v>0</v>
      </c>
      <c r="AK838" s="553">
        <f>$AK$8</f>
        <v>0</v>
      </c>
      <c r="AL838" s="553">
        <f>$AL$8</f>
        <v>0</v>
      </c>
      <c r="AM838" s="559">
        <f>$AM$8</f>
        <v>0</v>
      </c>
      <c r="AN838" s="553">
        <f>$AN$8</f>
        <v>0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領域別国語テスト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606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606"/>
        <v>思判表</v>
      </c>
      <c r="O849" s="717" t="str">
        <f t="shared" si="606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606"/>
        <v>思判表</v>
      </c>
      <c r="U849" s="717" t="str">
        <f t="shared" si="606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606"/>
        <v>思判表</v>
      </c>
      <c r="AA849" s="717" t="str">
        <f t="shared" si="606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606"/>
        <v>思判表</v>
      </c>
      <c r="AG849" s="717" t="str">
        <f t="shared" si="606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606"/>
        <v>思判表</v>
      </c>
      <c r="AM849" s="717" t="str">
        <f t="shared" si="606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606"/>
        <v>思判表</v>
      </c>
      <c r="AS849" s="717" t="str">
        <f t="shared" si="606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606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606"/>
        <v>思判表</v>
      </c>
      <c r="BE849" s="729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6" t="s">
        <v>105</v>
      </c>
      <c r="B853" s="737"/>
      <c r="C853" s="738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6" t="s">
        <v>113</v>
      </c>
      <c r="B854" s="737"/>
      <c r="C854" s="738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6" t="s">
        <v>252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253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254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255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256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国語３年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わたしと小鳥とすずと</v>
      </c>
      <c r="E868" s="553" t="str">
        <f>$E$8</f>
        <v>夕日がせなかをおしてくる</v>
      </c>
      <c r="F868" s="553" t="str">
        <f>$F$8</f>
        <v>こんな係がクラスにほしい</v>
      </c>
      <c r="G868" s="553" t="str">
        <f>$G$8</f>
        <v>ポスターを読もう</v>
      </c>
      <c r="H868" s="553" t="str">
        <f>$H$8</f>
        <v>書くことを考えるときは</v>
      </c>
      <c r="I868" s="553" t="str">
        <f>$I$8</f>
        <v>漢字の組み立て</v>
      </c>
      <c r="J868" s="556" t="str">
        <f>$J$8</f>
        <v>ローマ字</v>
      </c>
      <c r="K868" s="553" t="str">
        <f>$K$8</f>
        <v>ちいちゃんのかげおくり</v>
      </c>
      <c r="L868" s="553">
        <f>$L$8</f>
        <v>0</v>
      </c>
      <c r="M868" s="553">
        <f>$M$8</f>
        <v>0</v>
      </c>
      <c r="N868" s="553">
        <f>$N$8</f>
        <v>0</v>
      </c>
      <c r="O868" s="559">
        <f>$O$8</f>
        <v>0</v>
      </c>
      <c r="P868" s="553" t="str">
        <f>$P$8</f>
        <v>修飾語を使って書こう</v>
      </c>
      <c r="Q868" s="553" t="str">
        <f>$Q$8</f>
        <v>秋のくらし</v>
      </c>
      <c r="R868" s="553" t="str">
        <f>$R$8</f>
        <v>おすすめの一さつを決めよう</v>
      </c>
      <c r="S868" s="553">
        <f>$S$8</f>
        <v>0</v>
      </c>
      <c r="T868" s="553">
        <f>$T$8</f>
        <v>0</v>
      </c>
      <c r="U868" s="553">
        <f>$U$8</f>
        <v>0</v>
      </c>
      <c r="V868" s="556" t="str">
        <f>$V$8</f>
        <v>すがたをかえる大豆</v>
      </c>
      <c r="W868" s="553" t="str">
        <f>$W$8</f>
        <v>食べ物のひみつを教えます</v>
      </c>
      <c r="X868" s="553" t="str">
        <f>$X$8</f>
        <v>ことわざ・故事成語</v>
      </c>
      <c r="Y868" s="553" t="str">
        <f>$Y$8</f>
        <v>漢字の意味</v>
      </c>
      <c r="Z868" s="553" t="str">
        <f>$Z$8</f>
        <v>短歌を楽しもう</v>
      </c>
      <c r="AA868" s="559">
        <f>$AA$8</f>
        <v>0</v>
      </c>
      <c r="AB868" s="553" t="str">
        <f>$AB$8</f>
        <v>漢字の広場④</v>
      </c>
      <c r="AC868" s="553" t="str">
        <f>$AC$8</f>
        <v>三年とうげ</v>
      </c>
      <c r="AD868" s="553" t="str">
        <f>$AD$8</f>
        <v>わたしの町のよいところ</v>
      </c>
      <c r="AE868" s="553" t="str">
        <f>$AE$8</f>
        <v>冬のくらし</v>
      </c>
      <c r="AF868" s="553">
        <f>$AF$8</f>
        <v>0</v>
      </c>
      <c r="AG868" s="553">
        <f>$AG$8</f>
        <v>0</v>
      </c>
      <c r="AH868" s="556" t="str">
        <f>$AH$8</f>
        <v>二学期の漢字テスト</v>
      </c>
      <c r="AI868" s="553">
        <f>$AI$8</f>
        <v>0</v>
      </c>
      <c r="AJ868" s="553">
        <f>$AJ$8</f>
        <v>0</v>
      </c>
      <c r="AK868" s="553">
        <f>$AK$8</f>
        <v>0</v>
      </c>
      <c r="AL868" s="553">
        <f>$AL$8</f>
        <v>0</v>
      </c>
      <c r="AM868" s="559">
        <f>$AM$8</f>
        <v>0</v>
      </c>
      <c r="AN868" s="553">
        <f>$AN$8</f>
        <v>0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領域別国語テスト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612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612"/>
        <v>思判表</v>
      </c>
      <c r="O879" s="717" t="str">
        <f t="shared" si="612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612"/>
        <v>思判表</v>
      </c>
      <c r="U879" s="717" t="str">
        <f t="shared" si="612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612"/>
        <v>思判表</v>
      </c>
      <c r="AA879" s="717" t="str">
        <f t="shared" si="612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612"/>
        <v>思判表</v>
      </c>
      <c r="AG879" s="717" t="str">
        <f t="shared" si="612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612"/>
        <v>思判表</v>
      </c>
      <c r="AM879" s="717" t="str">
        <f t="shared" si="612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612"/>
        <v>思判表</v>
      </c>
      <c r="AS879" s="717" t="str">
        <f t="shared" si="612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612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612"/>
        <v>思判表</v>
      </c>
      <c r="BE879" s="729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6" t="s">
        <v>105</v>
      </c>
      <c r="B883" s="737"/>
      <c r="C883" s="738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6" t="s">
        <v>113</v>
      </c>
      <c r="B884" s="737"/>
      <c r="C884" s="738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6" t="s">
        <v>252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253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254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255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256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国語３年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わたしと小鳥とすずと</v>
      </c>
      <c r="E898" s="553" t="str">
        <f>$E$8</f>
        <v>夕日がせなかをおしてくる</v>
      </c>
      <c r="F898" s="553" t="str">
        <f>$F$8</f>
        <v>こんな係がクラスにほしい</v>
      </c>
      <c r="G898" s="553" t="str">
        <f>$G$8</f>
        <v>ポスターを読もう</v>
      </c>
      <c r="H898" s="553" t="str">
        <f>$H$8</f>
        <v>書くことを考えるときは</v>
      </c>
      <c r="I898" s="553" t="str">
        <f>$I$8</f>
        <v>漢字の組み立て</v>
      </c>
      <c r="J898" s="556" t="str">
        <f>$J$8</f>
        <v>ローマ字</v>
      </c>
      <c r="K898" s="553" t="str">
        <f>$K$8</f>
        <v>ちいちゃんのかげおくり</v>
      </c>
      <c r="L898" s="553">
        <f>$L$8</f>
        <v>0</v>
      </c>
      <c r="M898" s="553">
        <f>$M$8</f>
        <v>0</v>
      </c>
      <c r="N898" s="553">
        <f>$N$8</f>
        <v>0</v>
      </c>
      <c r="O898" s="559">
        <f>$O$8</f>
        <v>0</v>
      </c>
      <c r="P898" s="553" t="str">
        <f>$P$8</f>
        <v>修飾語を使って書こう</v>
      </c>
      <c r="Q898" s="553" t="str">
        <f>$Q$8</f>
        <v>秋のくらし</v>
      </c>
      <c r="R898" s="553" t="str">
        <f>$R$8</f>
        <v>おすすめの一さつを決めよう</v>
      </c>
      <c r="S898" s="553">
        <f>$S$8</f>
        <v>0</v>
      </c>
      <c r="T898" s="553">
        <f>$T$8</f>
        <v>0</v>
      </c>
      <c r="U898" s="553">
        <f>$U$8</f>
        <v>0</v>
      </c>
      <c r="V898" s="556" t="str">
        <f>$V$8</f>
        <v>すがたをかえる大豆</v>
      </c>
      <c r="W898" s="553" t="str">
        <f>$W$8</f>
        <v>食べ物のひみつを教えます</v>
      </c>
      <c r="X898" s="553" t="str">
        <f>$X$8</f>
        <v>ことわざ・故事成語</v>
      </c>
      <c r="Y898" s="553" t="str">
        <f>$Y$8</f>
        <v>漢字の意味</v>
      </c>
      <c r="Z898" s="553" t="str">
        <f>$Z$8</f>
        <v>短歌を楽しもう</v>
      </c>
      <c r="AA898" s="559">
        <f>$AA$8</f>
        <v>0</v>
      </c>
      <c r="AB898" s="553" t="str">
        <f>$AB$8</f>
        <v>漢字の広場④</v>
      </c>
      <c r="AC898" s="553" t="str">
        <f>$AC$8</f>
        <v>三年とうげ</v>
      </c>
      <c r="AD898" s="553" t="str">
        <f>$AD$8</f>
        <v>わたしの町のよいところ</v>
      </c>
      <c r="AE898" s="553" t="str">
        <f>$AE$8</f>
        <v>冬のくらし</v>
      </c>
      <c r="AF898" s="553">
        <f>$AF$8</f>
        <v>0</v>
      </c>
      <c r="AG898" s="553">
        <f>$AG$8</f>
        <v>0</v>
      </c>
      <c r="AH898" s="556" t="str">
        <f>$AH$8</f>
        <v>二学期の漢字テスト</v>
      </c>
      <c r="AI898" s="553">
        <f>$AI$8</f>
        <v>0</v>
      </c>
      <c r="AJ898" s="553">
        <f>$AJ$8</f>
        <v>0</v>
      </c>
      <c r="AK898" s="553">
        <f>$AK$8</f>
        <v>0</v>
      </c>
      <c r="AL898" s="553">
        <f>$AL$8</f>
        <v>0</v>
      </c>
      <c r="AM898" s="559">
        <f>$AM$8</f>
        <v>0</v>
      </c>
      <c r="AN898" s="553">
        <f>$AN$8</f>
        <v>0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領域別国語テスト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618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618"/>
        <v>思判表</v>
      </c>
      <c r="O909" s="717" t="str">
        <f t="shared" si="618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618"/>
        <v>思判表</v>
      </c>
      <c r="U909" s="717" t="str">
        <f t="shared" si="618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618"/>
        <v>思判表</v>
      </c>
      <c r="AA909" s="717" t="str">
        <f t="shared" si="618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618"/>
        <v>思判表</v>
      </c>
      <c r="AG909" s="717" t="str">
        <f t="shared" si="618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618"/>
        <v>思判表</v>
      </c>
      <c r="AM909" s="717" t="str">
        <f t="shared" si="618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618"/>
        <v>思判表</v>
      </c>
      <c r="AS909" s="717" t="str">
        <f t="shared" si="618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618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618"/>
        <v>思判表</v>
      </c>
      <c r="BE909" s="729" t="str">
        <f t="shared" si="618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6" t="s">
        <v>105</v>
      </c>
      <c r="B913" s="737"/>
      <c r="C913" s="738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6" t="s">
        <v>113</v>
      </c>
      <c r="B914" s="737"/>
      <c r="C914" s="738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6" t="s">
        <v>252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253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254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255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256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国語３年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わたしと小鳥とすずと</v>
      </c>
      <c r="E928" s="553" t="str">
        <f>$E$8</f>
        <v>夕日がせなかをおしてくる</v>
      </c>
      <c r="F928" s="553" t="str">
        <f>$F$8</f>
        <v>こんな係がクラスにほしい</v>
      </c>
      <c r="G928" s="553" t="str">
        <f>$G$8</f>
        <v>ポスターを読もう</v>
      </c>
      <c r="H928" s="553" t="str">
        <f>$H$8</f>
        <v>書くことを考えるときは</v>
      </c>
      <c r="I928" s="553" t="str">
        <f>$I$8</f>
        <v>漢字の組み立て</v>
      </c>
      <c r="J928" s="556" t="str">
        <f>$J$8</f>
        <v>ローマ字</v>
      </c>
      <c r="K928" s="553" t="str">
        <f>$K$8</f>
        <v>ちいちゃんのかげおくり</v>
      </c>
      <c r="L928" s="553">
        <f>$L$8</f>
        <v>0</v>
      </c>
      <c r="M928" s="553">
        <f>$M$8</f>
        <v>0</v>
      </c>
      <c r="N928" s="553">
        <f>$N$8</f>
        <v>0</v>
      </c>
      <c r="O928" s="559">
        <f>$O$8</f>
        <v>0</v>
      </c>
      <c r="P928" s="553" t="str">
        <f>$P$8</f>
        <v>修飾語を使って書こう</v>
      </c>
      <c r="Q928" s="553" t="str">
        <f>$Q$8</f>
        <v>秋のくらし</v>
      </c>
      <c r="R928" s="553" t="str">
        <f>$R$8</f>
        <v>おすすめの一さつを決めよう</v>
      </c>
      <c r="S928" s="553">
        <f>$S$8</f>
        <v>0</v>
      </c>
      <c r="T928" s="553">
        <f>$T$8</f>
        <v>0</v>
      </c>
      <c r="U928" s="553">
        <f>$U$8</f>
        <v>0</v>
      </c>
      <c r="V928" s="556" t="str">
        <f>$V$8</f>
        <v>すがたをかえる大豆</v>
      </c>
      <c r="W928" s="553" t="str">
        <f>$W$8</f>
        <v>食べ物のひみつを教えます</v>
      </c>
      <c r="X928" s="553" t="str">
        <f>$X$8</f>
        <v>ことわざ・故事成語</v>
      </c>
      <c r="Y928" s="553" t="str">
        <f>$Y$8</f>
        <v>漢字の意味</v>
      </c>
      <c r="Z928" s="553" t="str">
        <f>$Z$8</f>
        <v>短歌を楽しもう</v>
      </c>
      <c r="AA928" s="559">
        <f>$AA$8</f>
        <v>0</v>
      </c>
      <c r="AB928" s="553" t="str">
        <f>$AB$8</f>
        <v>漢字の広場④</v>
      </c>
      <c r="AC928" s="553" t="str">
        <f>$AC$8</f>
        <v>三年とうげ</v>
      </c>
      <c r="AD928" s="553" t="str">
        <f>$AD$8</f>
        <v>わたしの町のよいところ</v>
      </c>
      <c r="AE928" s="553" t="str">
        <f>$AE$8</f>
        <v>冬のくらし</v>
      </c>
      <c r="AF928" s="553">
        <f>$AF$8</f>
        <v>0</v>
      </c>
      <c r="AG928" s="553">
        <f>$AG$8</f>
        <v>0</v>
      </c>
      <c r="AH928" s="556" t="str">
        <f>$AH$8</f>
        <v>二学期の漢字テスト</v>
      </c>
      <c r="AI928" s="553">
        <f>$AI$8</f>
        <v>0</v>
      </c>
      <c r="AJ928" s="553">
        <f>$AJ$8</f>
        <v>0</v>
      </c>
      <c r="AK928" s="553">
        <f>$AK$8</f>
        <v>0</v>
      </c>
      <c r="AL928" s="553">
        <f>$AL$8</f>
        <v>0</v>
      </c>
      <c r="AM928" s="559">
        <f>$AM$8</f>
        <v>0</v>
      </c>
      <c r="AN928" s="553">
        <f>$AN$8</f>
        <v>0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領域別国語テスト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624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624"/>
        <v>思判表</v>
      </c>
      <c r="O939" s="717" t="str">
        <f t="shared" si="624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624"/>
        <v>思判表</v>
      </c>
      <c r="U939" s="717" t="str">
        <f t="shared" si="624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624"/>
        <v>思判表</v>
      </c>
      <c r="AA939" s="717" t="str">
        <f t="shared" si="624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624"/>
        <v>思判表</v>
      </c>
      <c r="AG939" s="717" t="str">
        <f t="shared" si="624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624"/>
        <v>思判表</v>
      </c>
      <c r="AM939" s="717" t="str">
        <f t="shared" si="624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624"/>
        <v>思判表</v>
      </c>
      <c r="AS939" s="717" t="str">
        <f t="shared" si="624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624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624"/>
        <v>思判表</v>
      </c>
      <c r="BE939" s="729" t="str">
        <f t="shared" si="624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6" t="s">
        <v>105</v>
      </c>
      <c r="B943" s="737"/>
      <c r="C943" s="738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6" t="s">
        <v>113</v>
      </c>
      <c r="B944" s="737"/>
      <c r="C944" s="738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6" t="s">
        <v>252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253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254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255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256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国語３年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わたしと小鳥とすずと</v>
      </c>
      <c r="E958" s="553" t="str">
        <f>$E$8</f>
        <v>夕日がせなかをおしてくる</v>
      </c>
      <c r="F958" s="553" t="str">
        <f>$F$8</f>
        <v>こんな係がクラスにほしい</v>
      </c>
      <c r="G958" s="553" t="str">
        <f>$G$8</f>
        <v>ポスターを読もう</v>
      </c>
      <c r="H958" s="553" t="str">
        <f>$H$8</f>
        <v>書くことを考えるときは</v>
      </c>
      <c r="I958" s="553" t="str">
        <f>$I$8</f>
        <v>漢字の組み立て</v>
      </c>
      <c r="J958" s="556" t="str">
        <f>$J$8</f>
        <v>ローマ字</v>
      </c>
      <c r="K958" s="553" t="str">
        <f>$K$8</f>
        <v>ちいちゃんのかげおくり</v>
      </c>
      <c r="L958" s="553">
        <f>$L$8</f>
        <v>0</v>
      </c>
      <c r="M958" s="553">
        <f>$M$8</f>
        <v>0</v>
      </c>
      <c r="N958" s="553">
        <f>$N$8</f>
        <v>0</v>
      </c>
      <c r="O958" s="559">
        <f>$O$8</f>
        <v>0</v>
      </c>
      <c r="P958" s="553" t="str">
        <f>$P$8</f>
        <v>修飾語を使って書こう</v>
      </c>
      <c r="Q958" s="553" t="str">
        <f>$Q$8</f>
        <v>秋のくらし</v>
      </c>
      <c r="R958" s="553" t="str">
        <f>$R$8</f>
        <v>おすすめの一さつを決めよう</v>
      </c>
      <c r="S958" s="553">
        <f>$S$8</f>
        <v>0</v>
      </c>
      <c r="T958" s="553">
        <f>$T$8</f>
        <v>0</v>
      </c>
      <c r="U958" s="553">
        <f>$U$8</f>
        <v>0</v>
      </c>
      <c r="V958" s="556" t="str">
        <f>$V$8</f>
        <v>すがたをかえる大豆</v>
      </c>
      <c r="W958" s="553" t="str">
        <f>$W$8</f>
        <v>食べ物のひみつを教えます</v>
      </c>
      <c r="X958" s="553" t="str">
        <f>$X$8</f>
        <v>ことわざ・故事成語</v>
      </c>
      <c r="Y958" s="553" t="str">
        <f>$Y$8</f>
        <v>漢字の意味</v>
      </c>
      <c r="Z958" s="553" t="str">
        <f>$Z$8</f>
        <v>短歌を楽しもう</v>
      </c>
      <c r="AA958" s="559">
        <f>$AA$8</f>
        <v>0</v>
      </c>
      <c r="AB958" s="553" t="str">
        <f>$AB$8</f>
        <v>漢字の広場④</v>
      </c>
      <c r="AC958" s="553" t="str">
        <f>$AC$8</f>
        <v>三年とうげ</v>
      </c>
      <c r="AD958" s="553" t="str">
        <f>$AD$8</f>
        <v>わたしの町のよいところ</v>
      </c>
      <c r="AE958" s="553" t="str">
        <f>$AE$8</f>
        <v>冬のくらし</v>
      </c>
      <c r="AF958" s="553">
        <f>$AF$8</f>
        <v>0</v>
      </c>
      <c r="AG958" s="553">
        <f>$AG$8</f>
        <v>0</v>
      </c>
      <c r="AH958" s="556" t="str">
        <f>$AH$8</f>
        <v>二学期の漢字テスト</v>
      </c>
      <c r="AI958" s="553">
        <f>$AI$8</f>
        <v>0</v>
      </c>
      <c r="AJ958" s="553">
        <f>$AJ$8</f>
        <v>0</v>
      </c>
      <c r="AK958" s="553">
        <f>$AK$8</f>
        <v>0</v>
      </c>
      <c r="AL958" s="553">
        <f>$AL$8</f>
        <v>0</v>
      </c>
      <c r="AM958" s="559">
        <f>$AM$8</f>
        <v>0</v>
      </c>
      <c r="AN958" s="553">
        <f>$AN$8</f>
        <v>0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領域別国語テスト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630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630"/>
        <v>思判表</v>
      </c>
      <c r="O969" s="717" t="str">
        <f t="shared" si="630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630"/>
        <v>思判表</v>
      </c>
      <c r="U969" s="717" t="str">
        <f t="shared" si="630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630"/>
        <v>思判表</v>
      </c>
      <c r="AA969" s="717" t="str">
        <f t="shared" si="630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630"/>
        <v>思判表</v>
      </c>
      <c r="AG969" s="717" t="str">
        <f t="shared" si="630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630"/>
        <v>思判表</v>
      </c>
      <c r="AM969" s="717" t="str">
        <f t="shared" si="630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630"/>
        <v>思判表</v>
      </c>
      <c r="AS969" s="717" t="str">
        <f t="shared" si="630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630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630"/>
        <v>思判表</v>
      </c>
      <c r="BE969" s="729" t="str">
        <f t="shared" si="630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6" t="s">
        <v>105</v>
      </c>
      <c r="B973" s="737"/>
      <c r="C973" s="738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6" t="s">
        <v>113</v>
      </c>
      <c r="B974" s="737"/>
      <c r="C974" s="738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6" t="s">
        <v>252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253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254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255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256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国語３年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わたしと小鳥とすずと</v>
      </c>
      <c r="E988" s="553" t="str">
        <f>$E$8</f>
        <v>夕日がせなかをおしてくる</v>
      </c>
      <c r="F988" s="553" t="str">
        <f>$F$8</f>
        <v>こんな係がクラスにほしい</v>
      </c>
      <c r="G988" s="553" t="str">
        <f>$G$8</f>
        <v>ポスターを読もう</v>
      </c>
      <c r="H988" s="553" t="str">
        <f>$H$8</f>
        <v>書くことを考えるときは</v>
      </c>
      <c r="I988" s="553" t="str">
        <f>$I$8</f>
        <v>漢字の組み立て</v>
      </c>
      <c r="J988" s="556" t="str">
        <f>$J$8</f>
        <v>ローマ字</v>
      </c>
      <c r="K988" s="553" t="str">
        <f>$K$8</f>
        <v>ちいちゃんのかげおくり</v>
      </c>
      <c r="L988" s="553">
        <f>$L$8</f>
        <v>0</v>
      </c>
      <c r="M988" s="553">
        <f>$M$8</f>
        <v>0</v>
      </c>
      <c r="N988" s="553">
        <f>$N$8</f>
        <v>0</v>
      </c>
      <c r="O988" s="559">
        <f>$O$8</f>
        <v>0</v>
      </c>
      <c r="P988" s="553" t="str">
        <f>$P$8</f>
        <v>修飾語を使って書こう</v>
      </c>
      <c r="Q988" s="553" t="str">
        <f>$Q$8</f>
        <v>秋のくらし</v>
      </c>
      <c r="R988" s="553" t="str">
        <f>$R$8</f>
        <v>おすすめの一さつを決めよう</v>
      </c>
      <c r="S988" s="553">
        <f>$S$8</f>
        <v>0</v>
      </c>
      <c r="T988" s="553">
        <f>$T$8</f>
        <v>0</v>
      </c>
      <c r="U988" s="553">
        <f>$U$8</f>
        <v>0</v>
      </c>
      <c r="V988" s="556" t="str">
        <f>$V$8</f>
        <v>すがたをかえる大豆</v>
      </c>
      <c r="W988" s="553" t="str">
        <f>$W$8</f>
        <v>食べ物のひみつを教えます</v>
      </c>
      <c r="X988" s="553" t="str">
        <f>$X$8</f>
        <v>ことわざ・故事成語</v>
      </c>
      <c r="Y988" s="553" t="str">
        <f>$Y$8</f>
        <v>漢字の意味</v>
      </c>
      <c r="Z988" s="553" t="str">
        <f>$Z$8</f>
        <v>短歌を楽しもう</v>
      </c>
      <c r="AA988" s="559">
        <f>$AA$8</f>
        <v>0</v>
      </c>
      <c r="AB988" s="553" t="str">
        <f>$AB$8</f>
        <v>漢字の広場④</v>
      </c>
      <c r="AC988" s="553" t="str">
        <f>$AC$8</f>
        <v>三年とうげ</v>
      </c>
      <c r="AD988" s="553" t="str">
        <f>$AD$8</f>
        <v>わたしの町のよいところ</v>
      </c>
      <c r="AE988" s="553" t="str">
        <f>$AE$8</f>
        <v>冬のくらし</v>
      </c>
      <c r="AF988" s="553">
        <f>$AF$8</f>
        <v>0</v>
      </c>
      <c r="AG988" s="553">
        <f>$AG$8</f>
        <v>0</v>
      </c>
      <c r="AH988" s="556" t="str">
        <f>$AH$8</f>
        <v>二学期の漢字テスト</v>
      </c>
      <c r="AI988" s="553">
        <f>$AI$8</f>
        <v>0</v>
      </c>
      <c r="AJ988" s="553">
        <f>$AJ$8</f>
        <v>0</v>
      </c>
      <c r="AK988" s="553">
        <f>$AK$8</f>
        <v>0</v>
      </c>
      <c r="AL988" s="553">
        <f>$AL$8</f>
        <v>0</v>
      </c>
      <c r="AM988" s="559">
        <f>$AM$8</f>
        <v>0</v>
      </c>
      <c r="AN988" s="553">
        <f>$AN$8</f>
        <v>0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領域別国語テスト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636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636"/>
        <v>思判表</v>
      </c>
      <c r="O999" s="717" t="str">
        <f t="shared" si="636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636"/>
        <v>思判表</v>
      </c>
      <c r="U999" s="717" t="str">
        <f t="shared" si="636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636"/>
        <v>思判表</v>
      </c>
      <c r="AA999" s="717" t="str">
        <f t="shared" si="636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636"/>
        <v>思判表</v>
      </c>
      <c r="AG999" s="717" t="str">
        <f t="shared" si="636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636"/>
        <v>思判表</v>
      </c>
      <c r="AM999" s="717" t="str">
        <f t="shared" si="636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636"/>
        <v>思判表</v>
      </c>
      <c r="AS999" s="717" t="str">
        <f t="shared" si="636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636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636"/>
        <v>思判表</v>
      </c>
      <c r="BE999" s="729" t="str">
        <f t="shared" si="636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6" t="s">
        <v>105</v>
      </c>
      <c r="B1003" s="737"/>
      <c r="C1003" s="738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6" t="s">
        <v>113</v>
      </c>
      <c r="B1004" s="737"/>
      <c r="C1004" s="738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6" t="s">
        <v>252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253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254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255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256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国語３年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わたしと小鳥とすずと</v>
      </c>
      <c r="E1018" s="553" t="str">
        <f>$E$8</f>
        <v>夕日がせなかをおしてくる</v>
      </c>
      <c r="F1018" s="553" t="str">
        <f>$F$8</f>
        <v>こんな係がクラスにほしい</v>
      </c>
      <c r="G1018" s="553" t="str">
        <f>$G$8</f>
        <v>ポスターを読もう</v>
      </c>
      <c r="H1018" s="553" t="str">
        <f>$H$8</f>
        <v>書くことを考えるときは</v>
      </c>
      <c r="I1018" s="553" t="str">
        <f>$I$8</f>
        <v>漢字の組み立て</v>
      </c>
      <c r="J1018" s="556" t="str">
        <f>$J$8</f>
        <v>ローマ字</v>
      </c>
      <c r="K1018" s="553" t="str">
        <f>$K$8</f>
        <v>ちいちゃんのかげおくり</v>
      </c>
      <c r="L1018" s="553">
        <f>$L$8</f>
        <v>0</v>
      </c>
      <c r="M1018" s="553">
        <f>$M$8</f>
        <v>0</v>
      </c>
      <c r="N1018" s="553">
        <f>$N$8</f>
        <v>0</v>
      </c>
      <c r="O1018" s="559">
        <f>$O$8</f>
        <v>0</v>
      </c>
      <c r="P1018" s="553" t="str">
        <f>$P$8</f>
        <v>修飾語を使って書こう</v>
      </c>
      <c r="Q1018" s="553" t="str">
        <f>$Q$8</f>
        <v>秋のくらし</v>
      </c>
      <c r="R1018" s="553" t="str">
        <f>$R$8</f>
        <v>おすすめの一さつを決めよう</v>
      </c>
      <c r="S1018" s="553">
        <f>$S$8</f>
        <v>0</v>
      </c>
      <c r="T1018" s="553">
        <f>$T$8</f>
        <v>0</v>
      </c>
      <c r="U1018" s="553">
        <f>$U$8</f>
        <v>0</v>
      </c>
      <c r="V1018" s="556" t="str">
        <f>$V$8</f>
        <v>すがたをかえる大豆</v>
      </c>
      <c r="W1018" s="553" t="str">
        <f>$W$8</f>
        <v>食べ物のひみつを教えます</v>
      </c>
      <c r="X1018" s="553" t="str">
        <f>$X$8</f>
        <v>ことわざ・故事成語</v>
      </c>
      <c r="Y1018" s="553" t="str">
        <f>$Y$8</f>
        <v>漢字の意味</v>
      </c>
      <c r="Z1018" s="553" t="str">
        <f>$Z$8</f>
        <v>短歌を楽しもう</v>
      </c>
      <c r="AA1018" s="559">
        <f>$AA$8</f>
        <v>0</v>
      </c>
      <c r="AB1018" s="553" t="str">
        <f>$AB$8</f>
        <v>漢字の広場④</v>
      </c>
      <c r="AC1018" s="553" t="str">
        <f>$AC$8</f>
        <v>三年とうげ</v>
      </c>
      <c r="AD1018" s="553" t="str">
        <f>$AD$8</f>
        <v>わたしの町のよいところ</v>
      </c>
      <c r="AE1018" s="553" t="str">
        <f>$AE$8</f>
        <v>冬のくらし</v>
      </c>
      <c r="AF1018" s="553">
        <f>$AF$8</f>
        <v>0</v>
      </c>
      <c r="AG1018" s="553">
        <f>$AG$8</f>
        <v>0</v>
      </c>
      <c r="AH1018" s="556" t="str">
        <f>$AH$8</f>
        <v>二学期の漢字テスト</v>
      </c>
      <c r="AI1018" s="553">
        <f>$AI$8</f>
        <v>0</v>
      </c>
      <c r="AJ1018" s="553">
        <f>$AJ$8</f>
        <v>0</v>
      </c>
      <c r="AK1018" s="553">
        <f>$AK$8</f>
        <v>0</v>
      </c>
      <c r="AL1018" s="553">
        <f>$AL$8</f>
        <v>0</v>
      </c>
      <c r="AM1018" s="559">
        <f>$AM$8</f>
        <v>0</v>
      </c>
      <c r="AN1018" s="553">
        <f>$AN$8</f>
        <v>0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領域別国語テスト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642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642"/>
        <v>思判表</v>
      </c>
      <c r="O1029" s="717" t="str">
        <f t="shared" si="642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642"/>
        <v>思判表</v>
      </c>
      <c r="U1029" s="717" t="str">
        <f t="shared" si="642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642"/>
        <v>思判表</v>
      </c>
      <c r="AA1029" s="717" t="str">
        <f t="shared" si="642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642"/>
        <v>思判表</v>
      </c>
      <c r="AG1029" s="717" t="str">
        <f t="shared" si="642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642"/>
        <v>思判表</v>
      </c>
      <c r="AM1029" s="717" t="str">
        <f t="shared" si="642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642"/>
        <v>思判表</v>
      </c>
      <c r="AS1029" s="717" t="str">
        <f t="shared" si="642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642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642"/>
        <v>思判表</v>
      </c>
      <c r="BE1029" s="729" t="str">
        <f t="shared" si="642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6" t="s">
        <v>105</v>
      </c>
      <c r="B1033" s="737"/>
      <c r="C1033" s="738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6" t="s">
        <v>113</v>
      </c>
      <c r="B1034" s="737"/>
      <c r="C1034" s="738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6" t="s">
        <v>252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253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254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255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256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国語３年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わたしと小鳥とすずと</v>
      </c>
      <c r="E1048" s="553" t="str">
        <f>$E$8</f>
        <v>夕日がせなかをおしてくる</v>
      </c>
      <c r="F1048" s="553" t="str">
        <f>$F$8</f>
        <v>こんな係がクラスにほしい</v>
      </c>
      <c r="G1048" s="553" t="str">
        <f>$G$8</f>
        <v>ポスターを読もう</v>
      </c>
      <c r="H1048" s="553" t="str">
        <f>$H$8</f>
        <v>書くことを考えるときは</v>
      </c>
      <c r="I1048" s="553" t="str">
        <f>$I$8</f>
        <v>漢字の組み立て</v>
      </c>
      <c r="J1048" s="556" t="str">
        <f>$J$8</f>
        <v>ローマ字</v>
      </c>
      <c r="K1048" s="553" t="str">
        <f>$K$8</f>
        <v>ちいちゃんのかげおくり</v>
      </c>
      <c r="L1048" s="553">
        <f>$L$8</f>
        <v>0</v>
      </c>
      <c r="M1048" s="553">
        <f>$M$8</f>
        <v>0</v>
      </c>
      <c r="N1048" s="553">
        <f>$N$8</f>
        <v>0</v>
      </c>
      <c r="O1048" s="559">
        <f>$O$8</f>
        <v>0</v>
      </c>
      <c r="P1048" s="553" t="str">
        <f>$P$8</f>
        <v>修飾語を使って書こう</v>
      </c>
      <c r="Q1048" s="553" t="str">
        <f>$Q$8</f>
        <v>秋のくらし</v>
      </c>
      <c r="R1048" s="553" t="str">
        <f>$R$8</f>
        <v>おすすめの一さつを決めよう</v>
      </c>
      <c r="S1048" s="553">
        <f>$S$8</f>
        <v>0</v>
      </c>
      <c r="T1048" s="553">
        <f>$T$8</f>
        <v>0</v>
      </c>
      <c r="U1048" s="553">
        <f>$U$8</f>
        <v>0</v>
      </c>
      <c r="V1048" s="556" t="str">
        <f>$V$8</f>
        <v>すがたをかえる大豆</v>
      </c>
      <c r="W1048" s="553" t="str">
        <f>$W$8</f>
        <v>食べ物のひみつを教えます</v>
      </c>
      <c r="X1048" s="553" t="str">
        <f>$X$8</f>
        <v>ことわざ・故事成語</v>
      </c>
      <c r="Y1048" s="553" t="str">
        <f>$Y$8</f>
        <v>漢字の意味</v>
      </c>
      <c r="Z1048" s="553" t="str">
        <f>$Z$8</f>
        <v>短歌を楽しもう</v>
      </c>
      <c r="AA1048" s="559">
        <f>$AA$8</f>
        <v>0</v>
      </c>
      <c r="AB1048" s="553" t="str">
        <f>$AB$8</f>
        <v>漢字の広場④</v>
      </c>
      <c r="AC1048" s="553" t="str">
        <f>$AC$8</f>
        <v>三年とうげ</v>
      </c>
      <c r="AD1048" s="553" t="str">
        <f>$AD$8</f>
        <v>わたしの町のよいところ</v>
      </c>
      <c r="AE1048" s="553" t="str">
        <f>$AE$8</f>
        <v>冬のくらし</v>
      </c>
      <c r="AF1048" s="553">
        <f>$AF$8</f>
        <v>0</v>
      </c>
      <c r="AG1048" s="553">
        <f>$AG$8</f>
        <v>0</v>
      </c>
      <c r="AH1048" s="556" t="str">
        <f>$AH$8</f>
        <v>二学期の漢字テスト</v>
      </c>
      <c r="AI1048" s="553">
        <f>$AI$8</f>
        <v>0</v>
      </c>
      <c r="AJ1048" s="553">
        <f>$AJ$8</f>
        <v>0</v>
      </c>
      <c r="AK1048" s="553">
        <f>$AK$8</f>
        <v>0</v>
      </c>
      <c r="AL1048" s="553">
        <f>$AL$8</f>
        <v>0</v>
      </c>
      <c r="AM1048" s="559">
        <f>$AM$8</f>
        <v>0</v>
      </c>
      <c r="AN1048" s="553">
        <f>$AN$8</f>
        <v>0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領域別国語テスト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648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648"/>
        <v>思判表</v>
      </c>
      <c r="O1059" s="717" t="str">
        <f t="shared" si="648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648"/>
        <v>思判表</v>
      </c>
      <c r="U1059" s="717" t="str">
        <f t="shared" si="648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648"/>
        <v>思判表</v>
      </c>
      <c r="AA1059" s="717" t="str">
        <f t="shared" si="648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648"/>
        <v>思判表</v>
      </c>
      <c r="AG1059" s="717" t="str">
        <f t="shared" si="648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648"/>
        <v>思判表</v>
      </c>
      <c r="AM1059" s="717" t="str">
        <f t="shared" si="648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648"/>
        <v>思判表</v>
      </c>
      <c r="AS1059" s="717" t="str">
        <f t="shared" si="648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648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648"/>
        <v>思判表</v>
      </c>
      <c r="BE1059" s="729" t="str">
        <f t="shared" si="648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6" t="s">
        <v>105</v>
      </c>
      <c r="B1063" s="737"/>
      <c r="C1063" s="738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6" t="s">
        <v>113</v>
      </c>
      <c r="B1064" s="737"/>
      <c r="C1064" s="738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6" t="s">
        <v>252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253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254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255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256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国語３年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わたしと小鳥とすずと</v>
      </c>
      <c r="E1078" s="553" t="str">
        <f>$E$8</f>
        <v>夕日がせなかをおしてくる</v>
      </c>
      <c r="F1078" s="553" t="str">
        <f>$F$8</f>
        <v>こんな係がクラスにほしい</v>
      </c>
      <c r="G1078" s="553" t="str">
        <f>$G$8</f>
        <v>ポスターを読もう</v>
      </c>
      <c r="H1078" s="553" t="str">
        <f>$H$8</f>
        <v>書くことを考えるときは</v>
      </c>
      <c r="I1078" s="553" t="str">
        <f>$I$8</f>
        <v>漢字の組み立て</v>
      </c>
      <c r="J1078" s="556" t="str">
        <f>$J$8</f>
        <v>ローマ字</v>
      </c>
      <c r="K1078" s="553" t="str">
        <f>$K$8</f>
        <v>ちいちゃんのかげおくり</v>
      </c>
      <c r="L1078" s="553">
        <f>$L$8</f>
        <v>0</v>
      </c>
      <c r="M1078" s="553">
        <f>$M$8</f>
        <v>0</v>
      </c>
      <c r="N1078" s="553">
        <f>$N$8</f>
        <v>0</v>
      </c>
      <c r="O1078" s="559">
        <f>$O$8</f>
        <v>0</v>
      </c>
      <c r="P1078" s="553" t="str">
        <f>$P$8</f>
        <v>修飾語を使って書こう</v>
      </c>
      <c r="Q1078" s="553" t="str">
        <f>$Q$8</f>
        <v>秋のくらし</v>
      </c>
      <c r="R1078" s="553" t="str">
        <f>$R$8</f>
        <v>おすすめの一さつを決めよう</v>
      </c>
      <c r="S1078" s="553">
        <f>$S$8</f>
        <v>0</v>
      </c>
      <c r="T1078" s="553">
        <f>$T$8</f>
        <v>0</v>
      </c>
      <c r="U1078" s="553">
        <f>$U$8</f>
        <v>0</v>
      </c>
      <c r="V1078" s="556" t="str">
        <f>$V$8</f>
        <v>すがたをかえる大豆</v>
      </c>
      <c r="W1078" s="553" t="str">
        <f>$W$8</f>
        <v>食べ物のひみつを教えます</v>
      </c>
      <c r="X1078" s="553" t="str">
        <f>$X$8</f>
        <v>ことわざ・故事成語</v>
      </c>
      <c r="Y1078" s="553" t="str">
        <f>$Y$8</f>
        <v>漢字の意味</v>
      </c>
      <c r="Z1078" s="553" t="str">
        <f>$Z$8</f>
        <v>短歌を楽しもう</v>
      </c>
      <c r="AA1078" s="559">
        <f>$AA$8</f>
        <v>0</v>
      </c>
      <c r="AB1078" s="553" t="str">
        <f>$AB$8</f>
        <v>漢字の広場④</v>
      </c>
      <c r="AC1078" s="553" t="str">
        <f>$AC$8</f>
        <v>三年とうげ</v>
      </c>
      <c r="AD1078" s="553" t="str">
        <f>$AD$8</f>
        <v>わたしの町のよいところ</v>
      </c>
      <c r="AE1078" s="553" t="str">
        <f>$AE$8</f>
        <v>冬のくらし</v>
      </c>
      <c r="AF1078" s="553">
        <f>$AF$8</f>
        <v>0</v>
      </c>
      <c r="AG1078" s="553">
        <f>$AG$8</f>
        <v>0</v>
      </c>
      <c r="AH1078" s="556" t="str">
        <f>$AH$8</f>
        <v>二学期の漢字テスト</v>
      </c>
      <c r="AI1078" s="553">
        <f>$AI$8</f>
        <v>0</v>
      </c>
      <c r="AJ1078" s="553">
        <f>$AJ$8</f>
        <v>0</v>
      </c>
      <c r="AK1078" s="553">
        <f>$AK$8</f>
        <v>0</v>
      </c>
      <c r="AL1078" s="553">
        <f>$AL$8</f>
        <v>0</v>
      </c>
      <c r="AM1078" s="559">
        <f>$AM$8</f>
        <v>0</v>
      </c>
      <c r="AN1078" s="553">
        <f>$AN$8</f>
        <v>0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領域別国語テスト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654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654"/>
        <v>思判表</v>
      </c>
      <c r="O1089" s="717" t="str">
        <f t="shared" si="654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654"/>
        <v>思判表</v>
      </c>
      <c r="U1089" s="717" t="str">
        <f t="shared" si="654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654"/>
        <v>思判表</v>
      </c>
      <c r="AA1089" s="717" t="str">
        <f t="shared" si="654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654"/>
        <v>思判表</v>
      </c>
      <c r="AG1089" s="717" t="str">
        <f t="shared" si="654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654"/>
        <v>思判表</v>
      </c>
      <c r="AM1089" s="717" t="str">
        <f t="shared" si="654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654"/>
        <v>思判表</v>
      </c>
      <c r="AS1089" s="717" t="str">
        <f t="shared" si="654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654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654"/>
        <v>思判表</v>
      </c>
      <c r="BE1089" s="729" t="str">
        <f t="shared" si="654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6" t="s">
        <v>105</v>
      </c>
      <c r="B1093" s="737"/>
      <c r="C1093" s="738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6" t="s">
        <v>113</v>
      </c>
      <c r="B1094" s="737"/>
      <c r="C1094" s="738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6" t="s">
        <v>252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253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254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255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256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国語３年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わたしと小鳥とすずと</v>
      </c>
      <c r="E1108" s="553" t="str">
        <f>$E$8</f>
        <v>夕日がせなかをおしてくる</v>
      </c>
      <c r="F1108" s="553" t="str">
        <f>$F$8</f>
        <v>こんな係がクラスにほしい</v>
      </c>
      <c r="G1108" s="553" t="str">
        <f>$G$8</f>
        <v>ポスターを読もう</v>
      </c>
      <c r="H1108" s="553" t="str">
        <f>$H$8</f>
        <v>書くことを考えるときは</v>
      </c>
      <c r="I1108" s="553" t="str">
        <f>$I$8</f>
        <v>漢字の組み立て</v>
      </c>
      <c r="J1108" s="556" t="str">
        <f>$J$8</f>
        <v>ローマ字</v>
      </c>
      <c r="K1108" s="553" t="str">
        <f>$K$8</f>
        <v>ちいちゃんのかげおくり</v>
      </c>
      <c r="L1108" s="553">
        <f>$L$8</f>
        <v>0</v>
      </c>
      <c r="M1108" s="553">
        <f>$M$8</f>
        <v>0</v>
      </c>
      <c r="N1108" s="553">
        <f>$N$8</f>
        <v>0</v>
      </c>
      <c r="O1108" s="559">
        <f>$O$8</f>
        <v>0</v>
      </c>
      <c r="P1108" s="553" t="str">
        <f>$P$8</f>
        <v>修飾語を使って書こう</v>
      </c>
      <c r="Q1108" s="553" t="str">
        <f>$Q$8</f>
        <v>秋のくらし</v>
      </c>
      <c r="R1108" s="553" t="str">
        <f>$R$8</f>
        <v>おすすめの一さつを決めよう</v>
      </c>
      <c r="S1108" s="553">
        <f>$S$8</f>
        <v>0</v>
      </c>
      <c r="T1108" s="553">
        <f>$T$8</f>
        <v>0</v>
      </c>
      <c r="U1108" s="553">
        <f>$U$8</f>
        <v>0</v>
      </c>
      <c r="V1108" s="556" t="str">
        <f>$V$8</f>
        <v>すがたをかえる大豆</v>
      </c>
      <c r="W1108" s="553" t="str">
        <f>$W$8</f>
        <v>食べ物のひみつを教えます</v>
      </c>
      <c r="X1108" s="553" t="str">
        <f>$X$8</f>
        <v>ことわざ・故事成語</v>
      </c>
      <c r="Y1108" s="553" t="str">
        <f>$Y$8</f>
        <v>漢字の意味</v>
      </c>
      <c r="Z1108" s="553" t="str">
        <f>$Z$8</f>
        <v>短歌を楽しもう</v>
      </c>
      <c r="AA1108" s="559">
        <f>$AA$8</f>
        <v>0</v>
      </c>
      <c r="AB1108" s="553" t="str">
        <f>$AB$8</f>
        <v>漢字の広場④</v>
      </c>
      <c r="AC1108" s="553" t="str">
        <f>$AC$8</f>
        <v>三年とうげ</v>
      </c>
      <c r="AD1108" s="553" t="str">
        <f>$AD$8</f>
        <v>わたしの町のよいところ</v>
      </c>
      <c r="AE1108" s="553" t="str">
        <f>$AE$8</f>
        <v>冬のくらし</v>
      </c>
      <c r="AF1108" s="553">
        <f>$AF$8</f>
        <v>0</v>
      </c>
      <c r="AG1108" s="553">
        <f>$AG$8</f>
        <v>0</v>
      </c>
      <c r="AH1108" s="556" t="str">
        <f>$AH$8</f>
        <v>二学期の漢字テスト</v>
      </c>
      <c r="AI1108" s="553">
        <f>$AI$8</f>
        <v>0</v>
      </c>
      <c r="AJ1108" s="553">
        <f>$AJ$8</f>
        <v>0</v>
      </c>
      <c r="AK1108" s="553">
        <f>$AK$8</f>
        <v>0</v>
      </c>
      <c r="AL1108" s="553">
        <f>$AL$8</f>
        <v>0</v>
      </c>
      <c r="AM1108" s="559">
        <f>$AM$8</f>
        <v>0</v>
      </c>
      <c r="AN1108" s="553">
        <f>$AN$8</f>
        <v>0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領域別国語テスト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660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660"/>
        <v>思判表</v>
      </c>
      <c r="O1119" s="717" t="str">
        <f t="shared" si="660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660"/>
        <v>思判表</v>
      </c>
      <c r="U1119" s="717" t="str">
        <f t="shared" si="660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660"/>
        <v>思判表</v>
      </c>
      <c r="AA1119" s="717" t="str">
        <f t="shared" si="660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660"/>
        <v>思判表</v>
      </c>
      <c r="AG1119" s="717" t="str">
        <f t="shared" si="660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660"/>
        <v>思判表</v>
      </c>
      <c r="AM1119" s="717" t="str">
        <f t="shared" si="660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660"/>
        <v>思判表</v>
      </c>
      <c r="AS1119" s="717" t="str">
        <f t="shared" si="660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660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660"/>
        <v>思判表</v>
      </c>
      <c r="BE1119" s="729" t="str">
        <f t="shared" si="660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6" t="s">
        <v>105</v>
      </c>
      <c r="B1123" s="737"/>
      <c r="C1123" s="738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6" t="s">
        <v>113</v>
      </c>
      <c r="B1124" s="737"/>
      <c r="C1124" s="738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6" t="s">
        <v>252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253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254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255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256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国語３年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わたしと小鳥とすずと</v>
      </c>
      <c r="E1138" s="553" t="str">
        <f>$E$8</f>
        <v>夕日がせなかをおしてくる</v>
      </c>
      <c r="F1138" s="553" t="str">
        <f>$F$8</f>
        <v>こんな係がクラスにほしい</v>
      </c>
      <c r="G1138" s="553" t="str">
        <f>$G$8</f>
        <v>ポスターを読もう</v>
      </c>
      <c r="H1138" s="553" t="str">
        <f>$H$8</f>
        <v>書くことを考えるときは</v>
      </c>
      <c r="I1138" s="553" t="str">
        <f>$I$8</f>
        <v>漢字の組み立て</v>
      </c>
      <c r="J1138" s="556" t="str">
        <f>$J$8</f>
        <v>ローマ字</v>
      </c>
      <c r="K1138" s="553" t="str">
        <f>$K$8</f>
        <v>ちいちゃんのかげおくり</v>
      </c>
      <c r="L1138" s="553">
        <f>$L$8</f>
        <v>0</v>
      </c>
      <c r="M1138" s="553">
        <f>$M$8</f>
        <v>0</v>
      </c>
      <c r="N1138" s="553">
        <f>$N$8</f>
        <v>0</v>
      </c>
      <c r="O1138" s="559">
        <f>$O$8</f>
        <v>0</v>
      </c>
      <c r="P1138" s="553" t="str">
        <f>$P$8</f>
        <v>修飾語を使って書こう</v>
      </c>
      <c r="Q1138" s="553" t="str">
        <f>$Q$8</f>
        <v>秋のくらし</v>
      </c>
      <c r="R1138" s="553" t="str">
        <f>$R$8</f>
        <v>おすすめの一さつを決めよう</v>
      </c>
      <c r="S1138" s="553">
        <f>$S$8</f>
        <v>0</v>
      </c>
      <c r="T1138" s="553">
        <f>$T$8</f>
        <v>0</v>
      </c>
      <c r="U1138" s="553">
        <f>$U$8</f>
        <v>0</v>
      </c>
      <c r="V1138" s="556" t="str">
        <f>$V$8</f>
        <v>すがたをかえる大豆</v>
      </c>
      <c r="W1138" s="553" t="str">
        <f>$W$8</f>
        <v>食べ物のひみつを教えます</v>
      </c>
      <c r="X1138" s="553" t="str">
        <f>$X$8</f>
        <v>ことわざ・故事成語</v>
      </c>
      <c r="Y1138" s="553" t="str">
        <f>$Y$8</f>
        <v>漢字の意味</v>
      </c>
      <c r="Z1138" s="553" t="str">
        <f>$Z$8</f>
        <v>短歌を楽しもう</v>
      </c>
      <c r="AA1138" s="559">
        <f>$AA$8</f>
        <v>0</v>
      </c>
      <c r="AB1138" s="553" t="str">
        <f>$AB$8</f>
        <v>漢字の広場④</v>
      </c>
      <c r="AC1138" s="553" t="str">
        <f>$AC$8</f>
        <v>三年とうげ</v>
      </c>
      <c r="AD1138" s="553" t="str">
        <f>$AD$8</f>
        <v>わたしの町のよいところ</v>
      </c>
      <c r="AE1138" s="553" t="str">
        <f>$AE$8</f>
        <v>冬のくらし</v>
      </c>
      <c r="AF1138" s="553">
        <f>$AF$8</f>
        <v>0</v>
      </c>
      <c r="AG1138" s="553">
        <f>$AG$8</f>
        <v>0</v>
      </c>
      <c r="AH1138" s="556" t="str">
        <f>$AH$8</f>
        <v>二学期の漢字テスト</v>
      </c>
      <c r="AI1138" s="553">
        <f>$AI$8</f>
        <v>0</v>
      </c>
      <c r="AJ1138" s="553">
        <f>$AJ$8</f>
        <v>0</v>
      </c>
      <c r="AK1138" s="553">
        <f>$AK$8</f>
        <v>0</v>
      </c>
      <c r="AL1138" s="553">
        <f>$AL$8</f>
        <v>0</v>
      </c>
      <c r="AM1138" s="559">
        <f>$AM$8</f>
        <v>0</v>
      </c>
      <c r="AN1138" s="553">
        <f>$AN$8</f>
        <v>0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領域別国語テスト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666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666"/>
        <v>思判表</v>
      </c>
      <c r="O1149" s="717" t="str">
        <f t="shared" si="666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666"/>
        <v>思判表</v>
      </c>
      <c r="U1149" s="717" t="str">
        <f t="shared" si="666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666"/>
        <v>思判表</v>
      </c>
      <c r="AA1149" s="717" t="str">
        <f t="shared" si="666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666"/>
        <v>思判表</v>
      </c>
      <c r="AG1149" s="717" t="str">
        <f t="shared" si="666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666"/>
        <v>思判表</v>
      </c>
      <c r="AM1149" s="717" t="str">
        <f t="shared" si="666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666"/>
        <v>思判表</v>
      </c>
      <c r="AS1149" s="717" t="str">
        <f t="shared" si="666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666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666"/>
        <v>思判表</v>
      </c>
      <c r="BE1149" s="729" t="str">
        <f t="shared" si="666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6" t="s">
        <v>105</v>
      </c>
      <c r="B1153" s="737"/>
      <c r="C1153" s="738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6" t="s">
        <v>113</v>
      </c>
      <c r="B1154" s="737"/>
      <c r="C1154" s="738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6" t="s">
        <v>252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253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254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255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256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国語３年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わたしと小鳥とすずと</v>
      </c>
      <c r="E1168" s="553" t="str">
        <f>$E$8</f>
        <v>夕日がせなかをおしてくる</v>
      </c>
      <c r="F1168" s="553" t="str">
        <f>$F$8</f>
        <v>こんな係がクラスにほしい</v>
      </c>
      <c r="G1168" s="553" t="str">
        <f>$G$8</f>
        <v>ポスターを読もう</v>
      </c>
      <c r="H1168" s="553" t="str">
        <f>$H$8</f>
        <v>書くことを考えるときは</v>
      </c>
      <c r="I1168" s="553" t="str">
        <f>$I$8</f>
        <v>漢字の組み立て</v>
      </c>
      <c r="J1168" s="556" t="str">
        <f>$J$8</f>
        <v>ローマ字</v>
      </c>
      <c r="K1168" s="553" t="str">
        <f>$K$8</f>
        <v>ちいちゃんのかげおくり</v>
      </c>
      <c r="L1168" s="553">
        <f>$L$8</f>
        <v>0</v>
      </c>
      <c r="M1168" s="553">
        <f>$M$8</f>
        <v>0</v>
      </c>
      <c r="N1168" s="553">
        <f>$N$8</f>
        <v>0</v>
      </c>
      <c r="O1168" s="559">
        <f>$O$8</f>
        <v>0</v>
      </c>
      <c r="P1168" s="553" t="str">
        <f>$P$8</f>
        <v>修飾語を使って書こう</v>
      </c>
      <c r="Q1168" s="553" t="str">
        <f>$Q$8</f>
        <v>秋のくらし</v>
      </c>
      <c r="R1168" s="553" t="str">
        <f>$R$8</f>
        <v>おすすめの一さつを決めよう</v>
      </c>
      <c r="S1168" s="553">
        <f>$S$8</f>
        <v>0</v>
      </c>
      <c r="T1168" s="553">
        <f>$T$8</f>
        <v>0</v>
      </c>
      <c r="U1168" s="553">
        <f>$U$8</f>
        <v>0</v>
      </c>
      <c r="V1168" s="556" t="str">
        <f>$V$8</f>
        <v>すがたをかえる大豆</v>
      </c>
      <c r="W1168" s="553" t="str">
        <f>$W$8</f>
        <v>食べ物のひみつを教えます</v>
      </c>
      <c r="X1168" s="553" t="str">
        <f>$X$8</f>
        <v>ことわざ・故事成語</v>
      </c>
      <c r="Y1168" s="553" t="str">
        <f>$Y$8</f>
        <v>漢字の意味</v>
      </c>
      <c r="Z1168" s="553" t="str">
        <f>$Z$8</f>
        <v>短歌を楽しもう</v>
      </c>
      <c r="AA1168" s="559">
        <f>$AA$8</f>
        <v>0</v>
      </c>
      <c r="AB1168" s="553" t="str">
        <f>$AB$8</f>
        <v>漢字の広場④</v>
      </c>
      <c r="AC1168" s="553" t="str">
        <f>$AC$8</f>
        <v>三年とうげ</v>
      </c>
      <c r="AD1168" s="553" t="str">
        <f>$AD$8</f>
        <v>わたしの町のよいところ</v>
      </c>
      <c r="AE1168" s="553" t="str">
        <f>$AE$8</f>
        <v>冬のくらし</v>
      </c>
      <c r="AF1168" s="553">
        <f>$AF$8</f>
        <v>0</v>
      </c>
      <c r="AG1168" s="553">
        <f>$AG$8</f>
        <v>0</v>
      </c>
      <c r="AH1168" s="556" t="str">
        <f>$AH$8</f>
        <v>二学期の漢字テスト</v>
      </c>
      <c r="AI1168" s="553">
        <f>$AI$8</f>
        <v>0</v>
      </c>
      <c r="AJ1168" s="553">
        <f>$AJ$8</f>
        <v>0</v>
      </c>
      <c r="AK1168" s="553">
        <f>$AK$8</f>
        <v>0</v>
      </c>
      <c r="AL1168" s="553">
        <f>$AL$8</f>
        <v>0</v>
      </c>
      <c r="AM1168" s="559">
        <f>$AM$8</f>
        <v>0</v>
      </c>
      <c r="AN1168" s="553">
        <f>$AN$8</f>
        <v>0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領域別国語テスト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672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672"/>
        <v>思判表</v>
      </c>
      <c r="O1179" s="717" t="str">
        <f t="shared" si="672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672"/>
        <v>思判表</v>
      </c>
      <c r="U1179" s="717" t="str">
        <f t="shared" si="672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672"/>
        <v>思判表</v>
      </c>
      <c r="AA1179" s="717" t="str">
        <f t="shared" si="672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672"/>
        <v>思判表</v>
      </c>
      <c r="AG1179" s="717" t="str">
        <f t="shared" si="672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672"/>
        <v>思判表</v>
      </c>
      <c r="AM1179" s="717" t="str">
        <f t="shared" si="672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672"/>
        <v>思判表</v>
      </c>
      <c r="AS1179" s="717" t="str">
        <f t="shared" si="672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672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672"/>
        <v>思判表</v>
      </c>
      <c r="BE1179" s="729" t="str">
        <f t="shared" si="672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6" t="s">
        <v>105</v>
      </c>
      <c r="B1183" s="737"/>
      <c r="C1183" s="738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6" t="s">
        <v>113</v>
      </c>
      <c r="B1184" s="737"/>
      <c r="C1184" s="738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6" t="s">
        <v>252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253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254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255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256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国語３年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わたしと小鳥とすずと</v>
      </c>
      <c r="E1198" s="553" t="str">
        <f>$E$8</f>
        <v>夕日がせなかをおしてくる</v>
      </c>
      <c r="F1198" s="553" t="str">
        <f>$F$8</f>
        <v>こんな係がクラスにほしい</v>
      </c>
      <c r="G1198" s="553" t="str">
        <f>$G$8</f>
        <v>ポスターを読もう</v>
      </c>
      <c r="H1198" s="553" t="str">
        <f>$H$8</f>
        <v>書くことを考えるときは</v>
      </c>
      <c r="I1198" s="553" t="str">
        <f>$I$8</f>
        <v>漢字の組み立て</v>
      </c>
      <c r="J1198" s="556" t="str">
        <f>$J$8</f>
        <v>ローマ字</v>
      </c>
      <c r="K1198" s="553" t="str">
        <f>$K$8</f>
        <v>ちいちゃんのかげおくり</v>
      </c>
      <c r="L1198" s="553">
        <f>$L$8</f>
        <v>0</v>
      </c>
      <c r="M1198" s="553">
        <f>$M$8</f>
        <v>0</v>
      </c>
      <c r="N1198" s="553">
        <f>$N$8</f>
        <v>0</v>
      </c>
      <c r="O1198" s="559">
        <f>$O$8</f>
        <v>0</v>
      </c>
      <c r="P1198" s="553" t="str">
        <f>$P$8</f>
        <v>修飾語を使って書こう</v>
      </c>
      <c r="Q1198" s="553" t="str">
        <f>$Q$8</f>
        <v>秋のくらし</v>
      </c>
      <c r="R1198" s="553" t="str">
        <f>$R$8</f>
        <v>おすすめの一さつを決めよう</v>
      </c>
      <c r="S1198" s="553">
        <f>$S$8</f>
        <v>0</v>
      </c>
      <c r="T1198" s="553">
        <f>$T$8</f>
        <v>0</v>
      </c>
      <c r="U1198" s="553">
        <f>$U$8</f>
        <v>0</v>
      </c>
      <c r="V1198" s="556" t="str">
        <f>$V$8</f>
        <v>すがたをかえる大豆</v>
      </c>
      <c r="W1198" s="553" t="str">
        <f>$W$8</f>
        <v>食べ物のひみつを教えます</v>
      </c>
      <c r="X1198" s="553" t="str">
        <f>$X$8</f>
        <v>ことわざ・故事成語</v>
      </c>
      <c r="Y1198" s="553" t="str">
        <f>$Y$8</f>
        <v>漢字の意味</v>
      </c>
      <c r="Z1198" s="553" t="str">
        <f>$Z$8</f>
        <v>短歌を楽しもう</v>
      </c>
      <c r="AA1198" s="559">
        <f>$AA$8</f>
        <v>0</v>
      </c>
      <c r="AB1198" s="553" t="str">
        <f>$AB$8</f>
        <v>漢字の広場④</v>
      </c>
      <c r="AC1198" s="553" t="str">
        <f>$AC$8</f>
        <v>三年とうげ</v>
      </c>
      <c r="AD1198" s="553" t="str">
        <f>$AD$8</f>
        <v>わたしの町のよいところ</v>
      </c>
      <c r="AE1198" s="553" t="str">
        <f>$AE$8</f>
        <v>冬のくらし</v>
      </c>
      <c r="AF1198" s="553">
        <f>$AF$8</f>
        <v>0</v>
      </c>
      <c r="AG1198" s="553">
        <f>$AG$8</f>
        <v>0</v>
      </c>
      <c r="AH1198" s="556" t="str">
        <f>$AH$8</f>
        <v>二学期の漢字テスト</v>
      </c>
      <c r="AI1198" s="553">
        <f>$AI$8</f>
        <v>0</v>
      </c>
      <c r="AJ1198" s="553">
        <f>$AJ$8</f>
        <v>0</v>
      </c>
      <c r="AK1198" s="553">
        <f>$AK$8</f>
        <v>0</v>
      </c>
      <c r="AL1198" s="553">
        <f>$AL$8</f>
        <v>0</v>
      </c>
      <c r="AM1198" s="559">
        <f>$AM$8</f>
        <v>0</v>
      </c>
      <c r="AN1198" s="553">
        <f>$AN$8</f>
        <v>0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領域別国語テスト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678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678"/>
        <v>思判表</v>
      </c>
      <c r="O1209" s="717" t="str">
        <f t="shared" si="678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678"/>
        <v>思判表</v>
      </c>
      <c r="U1209" s="717" t="str">
        <f t="shared" si="678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678"/>
        <v>思判表</v>
      </c>
      <c r="AA1209" s="717" t="str">
        <f t="shared" si="678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678"/>
        <v>思判表</v>
      </c>
      <c r="AG1209" s="717" t="str">
        <f t="shared" si="678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678"/>
        <v>思判表</v>
      </c>
      <c r="AM1209" s="717" t="str">
        <f t="shared" si="678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678"/>
        <v>思判表</v>
      </c>
      <c r="AS1209" s="717" t="str">
        <f t="shared" si="678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678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678"/>
        <v>思判表</v>
      </c>
      <c r="BE1209" s="729" t="str">
        <f t="shared" si="678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6" t="s">
        <v>105</v>
      </c>
      <c r="B1213" s="737"/>
      <c r="C1213" s="738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6" t="s">
        <v>113</v>
      </c>
      <c r="B1214" s="737"/>
      <c r="C1214" s="738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6" t="s">
        <v>252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253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254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255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256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国語３年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わたしと小鳥とすずと</v>
      </c>
      <c r="E1228" s="553" t="str">
        <f>$E$8</f>
        <v>夕日がせなかをおしてくる</v>
      </c>
      <c r="F1228" s="553" t="str">
        <f>$F$8</f>
        <v>こんな係がクラスにほしい</v>
      </c>
      <c r="G1228" s="553" t="str">
        <f>$G$8</f>
        <v>ポスターを読もう</v>
      </c>
      <c r="H1228" s="553" t="str">
        <f>$H$8</f>
        <v>書くことを考えるときは</v>
      </c>
      <c r="I1228" s="553" t="str">
        <f>$I$8</f>
        <v>漢字の組み立て</v>
      </c>
      <c r="J1228" s="556" t="str">
        <f>$J$8</f>
        <v>ローマ字</v>
      </c>
      <c r="K1228" s="553" t="str">
        <f>$K$8</f>
        <v>ちいちゃんのかげおくり</v>
      </c>
      <c r="L1228" s="553">
        <f>$L$8</f>
        <v>0</v>
      </c>
      <c r="M1228" s="553">
        <f>$M$8</f>
        <v>0</v>
      </c>
      <c r="N1228" s="553">
        <f>$N$8</f>
        <v>0</v>
      </c>
      <c r="O1228" s="559">
        <f>$O$8</f>
        <v>0</v>
      </c>
      <c r="P1228" s="553" t="str">
        <f>$P$8</f>
        <v>修飾語を使って書こう</v>
      </c>
      <c r="Q1228" s="553" t="str">
        <f>$Q$8</f>
        <v>秋のくらし</v>
      </c>
      <c r="R1228" s="553" t="str">
        <f>$R$8</f>
        <v>おすすめの一さつを決めよう</v>
      </c>
      <c r="S1228" s="553">
        <f>$S$8</f>
        <v>0</v>
      </c>
      <c r="T1228" s="553">
        <f>$T$8</f>
        <v>0</v>
      </c>
      <c r="U1228" s="553">
        <f>$U$8</f>
        <v>0</v>
      </c>
      <c r="V1228" s="556" t="str">
        <f>$V$8</f>
        <v>すがたをかえる大豆</v>
      </c>
      <c r="W1228" s="553" t="str">
        <f>$W$8</f>
        <v>食べ物のひみつを教えます</v>
      </c>
      <c r="X1228" s="553" t="str">
        <f>$X$8</f>
        <v>ことわざ・故事成語</v>
      </c>
      <c r="Y1228" s="553" t="str">
        <f>$Y$8</f>
        <v>漢字の意味</v>
      </c>
      <c r="Z1228" s="553" t="str">
        <f>$Z$8</f>
        <v>短歌を楽しもう</v>
      </c>
      <c r="AA1228" s="559">
        <f>$AA$8</f>
        <v>0</v>
      </c>
      <c r="AB1228" s="553" t="str">
        <f>$AB$8</f>
        <v>漢字の広場④</v>
      </c>
      <c r="AC1228" s="553" t="str">
        <f>$AC$8</f>
        <v>三年とうげ</v>
      </c>
      <c r="AD1228" s="553" t="str">
        <f>$AD$8</f>
        <v>わたしの町のよいところ</v>
      </c>
      <c r="AE1228" s="553" t="str">
        <f>$AE$8</f>
        <v>冬のくらし</v>
      </c>
      <c r="AF1228" s="553">
        <f>$AF$8</f>
        <v>0</v>
      </c>
      <c r="AG1228" s="553">
        <f>$AG$8</f>
        <v>0</v>
      </c>
      <c r="AH1228" s="556" t="str">
        <f>$AH$8</f>
        <v>二学期の漢字テスト</v>
      </c>
      <c r="AI1228" s="553">
        <f>$AI$8</f>
        <v>0</v>
      </c>
      <c r="AJ1228" s="553">
        <f>$AJ$8</f>
        <v>0</v>
      </c>
      <c r="AK1228" s="553">
        <f>$AK$8</f>
        <v>0</v>
      </c>
      <c r="AL1228" s="553">
        <f>$AL$8</f>
        <v>0</v>
      </c>
      <c r="AM1228" s="559">
        <f>$AM$8</f>
        <v>0</v>
      </c>
      <c r="AN1228" s="553">
        <f>$AN$8</f>
        <v>0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領域別国語テスト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684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684"/>
        <v>思判表</v>
      </c>
      <c r="O1239" s="717" t="str">
        <f t="shared" si="684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684"/>
        <v>思判表</v>
      </c>
      <c r="U1239" s="717" t="str">
        <f t="shared" si="684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684"/>
        <v>思判表</v>
      </c>
      <c r="AA1239" s="717" t="str">
        <f t="shared" si="684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684"/>
        <v>思判表</v>
      </c>
      <c r="AG1239" s="717" t="str">
        <f t="shared" si="684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684"/>
        <v>思判表</v>
      </c>
      <c r="AM1239" s="717" t="str">
        <f t="shared" si="684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684"/>
        <v>思判表</v>
      </c>
      <c r="AS1239" s="717" t="str">
        <f t="shared" si="684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684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684"/>
        <v>思判表</v>
      </c>
      <c r="BE1239" s="729" t="str">
        <f t="shared" si="684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6" t="s">
        <v>105</v>
      </c>
      <c r="B1243" s="737"/>
      <c r="C1243" s="738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6" t="s">
        <v>113</v>
      </c>
      <c r="B1244" s="737"/>
      <c r="C1244" s="738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6" t="s">
        <v>252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253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254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255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256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国語３年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わたしと小鳥とすずと</v>
      </c>
      <c r="E1258" s="553" t="str">
        <f>$E$8</f>
        <v>夕日がせなかをおしてくる</v>
      </c>
      <c r="F1258" s="553" t="str">
        <f>$F$8</f>
        <v>こんな係がクラスにほしい</v>
      </c>
      <c r="G1258" s="553" t="str">
        <f>$G$8</f>
        <v>ポスターを読もう</v>
      </c>
      <c r="H1258" s="553" t="str">
        <f>$H$8</f>
        <v>書くことを考えるときは</v>
      </c>
      <c r="I1258" s="553" t="str">
        <f>$I$8</f>
        <v>漢字の組み立て</v>
      </c>
      <c r="J1258" s="556" t="str">
        <f>$J$8</f>
        <v>ローマ字</v>
      </c>
      <c r="K1258" s="553" t="str">
        <f>$K$8</f>
        <v>ちいちゃんのかげおくり</v>
      </c>
      <c r="L1258" s="553">
        <f>$L$8</f>
        <v>0</v>
      </c>
      <c r="M1258" s="553">
        <f>$M$8</f>
        <v>0</v>
      </c>
      <c r="N1258" s="553">
        <f>$N$8</f>
        <v>0</v>
      </c>
      <c r="O1258" s="559">
        <f>$O$8</f>
        <v>0</v>
      </c>
      <c r="P1258" s="553" t="str">
        <f>$P$8</f>
        <v>修飾語を使って書こう</v>
      </c>
      <c r="Q1258" s="553" t="str">
        <f>$Q$8</f>
        <v>秋のくらし</v>
      </c>
      <c r="R1258" s="553" t="str">
        <f>$R$8</f>
        <v>おすすめの一さつを決めよう</v>
      </c>
      <c r="S1258" s="553">
        <f>$S$8</f>
        <v>0</v>
      </c>
      <c r="T1258" s="553">
        <f>$T$8</f>
        <v>0</v>
      </c>
      <c r="U1258" s="553">
        <f>$U$8</f>
        <v>0</v>
      </c>
      <c r="V1258" s="556" t="str">
        <f>$V$8</f>
        <v>すがたをかえる大豆</v>
      </c>
      <c r="W1258" s="553" t="str">
        <f>$W$8</f>
        <v>食べ物のひみつを教えます</v>
      </c>
      <c r="X1258" s="553" t="str">
        <f>$X$8</f>
        <v>ことわざ・故事成語</v>
      </c>
      <c r="Y1258" s="553" t="str">
        <f>$Y$8</f>
        <v>漢字の意味</v>
      </c>
      <c r="Z1258" s="553" t="str">
        <f>$Z$8</f>
        <v>短歌を楽しもう</v>
      </c>
      <c r="AA1258" s="559">
        <f>$AA$8</f>
        <v>0</v>
      </c>
      <c r="AB1258" s="553" t="str">
        <f>$AB$8</f>
        <v>漢字の広場④</v>
      </c>
      <c r="AC1258" s="553" t="str">
        <f>$AC$8</f>
        <v>三年とうげ</v>
      </c>
      <c r="AD1258" s="553" t="str">
        <f>$AD$8</f>
        <v>わたしの町のよいところ</v>
      </c>
      <c r="AE1258" s="553" t="str">
        <f>$AE$8</f>
        <v>冬のくらし</v>
      </c>
      <c r="AF1258" s="553">
        <f>$AF$8</f>
        <v>0</v>
      </c>
      <c r="AG1258" s="553">
        <f>$AG$8</f>
        <v>0</v>
      </c>
      <c r="AH1258" s="556" t="str">
        <f>$AH$8</f>
        <v>二学期の漢字テスト</v>
      </c>
      <c r="AI1258" s="553">
        <f>$AI$8</f>
        <v>0</v>
      </c>
      <c r="AJ1258" s="553">
        <f>$AJ$8</f>
        <v>0</v>
      </c>
      <c r="AK1258" s="553">
        <f>$AK$8</f>
        <v>0</v>
      </c>
      <c r="AL1258" s="553">
        <f>$AL$8</f>
        <v>0</v>
      </c>
      <c r="AM1258" s="559">
        <f>$AM$8</f>
        <v>0</v>
      </c>
      <c r="AN1258" s="553">
        <f>$AN$8</f>
        <v>0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領域別国語テスト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690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690"/>
        <v>思判表</v>
      </c>
      <c r="O1269" s="717" t="str">
        <f t="shared" si="690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690"/>
        <v>思判表</v>
      </c>
      <c r="U1269" s="717" t="str">
        <f t="shared" si="690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690"/>
        <v>思判表</v>
      </c>
      <c r="AA1269" s="717" t="str">
        <f t="shared" si="690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690"/>
        <v>思判表</v>
      </c>
      <c r="AG1269" s="717" t="str">
        <f t="shared" si="690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690"/>
        <v>思判表</v>
      </c>
      <c r="AM1269" s="717" t="str">
        <f t="shared" si="690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690"/>
        <v>思判表</v>
      </c>
      <c r="AS1269" s="717" t="str">
        <f t="shared" si="690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690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690"/>
        <v>思判表</v>
      </c>
      <c r="BE1269" s="729" t="str">
        <f t="shared" si="690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6" t="s">
        <v>105</v>
      </c>
      <c r="B1273" s="737"/>
      <c r="C1273" s="738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6" t="s">
        <v>113</v>
      </c>
      <c r="B1274" s="737"/>
      <c r="C1274" s="738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6" t="s">
        <v>252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253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254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255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256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国語３年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わたしと小鳥とすずと</v>
      </c>
      <c r="E1288" s="553" t="str">
        <f>$E$8</f>
        <v>夕日がせなかをおしてくる</v>
      </c>
      <c r="F1288" s="553" t="str">
        <f>$F$8</f>
        <v>こんな係がクラスにほしい</v>
      </c>
      <c r="G1288" s="553" t="str">
        <f>$G$8</f>
        <v>ポスターを読もう</v>
      </c>
      <c r="H1288" s="553" t="str">
        <f>$H$8</f>
        <v>書くことを考えるときは</v>
      </c>
      <c r="I1288" s="553" t="str">
        <f>$I$8</f>
        <v>漢字の組み立て</v>
      </c>
      <c r="J1288" s="556" t="str">
        <f>$J$8</f>
        <v>ローマ字</v>
      </c>
      <c r="K1288" s="553" t="str">
        <f>$K$8</f>
        <v>ちいちゃんのかげおくり</v>
      </c>
      <c r="L1288" s="553">
        <f>$L$8</f>
        <v>0</v>
      </c>
      <c r="M1288" s="553">
        <f>$M$8</f>
        <v>0</v>
      </c>
      <c r="N1288" s="553">
        <f>$N$8</f>
        <v>0</v>
      </c>
      <c r="O1288" s="559">
        <f>$O$8</f>
        <v>0</v>
      </c>
      <c r="P1288" s="553" t="str">
        <f>$P$8</f>
        <v>修飾語を使って書こう</v>
      </c>
      <c r="Q1288" s="553" t="str">
        <f>$Q$8</f>
        <v>秋のくらし</v>
      </c>
      <c r="R1288" s="553" t="str">
        <f>$R$8</f>
        <v>おすすめの一さつを決めよう</v>
      </c>
      <c r="S1288" s="553">
        <f>$S$8</f>
        <v>0</v>
      </c>
      <c r="T1288" s="553">
        <f>$T$8</f>
        <v>0</v>
      </c>
      <c r="U1288" s="553">
        <f>$U$8</f>
        <v>0</v>
      </c>
      <c r="V1288" s="556" t="str">
        <f>$V$8</f>
        <v>すがたをかえる大豆</v>
      </c>
      <c r="W1288" s="553" t="str">
        <f>$W$8</f>
        <v>食べ物のひみつを教えます</v>
      </c>
      <c r="X1288" s="553" t="str">
        <f>$X$8</f>
        <v>ことわざ・故事成語</v>
      </c>
      <c r="Y1288" s="553" t="str">
        <f>$Y$8</f>
        <v>漢字の意味</v>
      </c>
      <c r="Z1288" s="553" t="str">
        <f>$Z$8</f>
        <v>短歌を楽しもう</v>
      </c>
      <c r="AA1288" s="559">
        <f>$AA$8</f>
        <v>0</v>
      </c>
      <c r="AB1288" s="553" t="str">
        <f>$AB$8</f>
        <v>漢字の広場④</v>
      </c>
      <c r="AC1288" s="553" t="str">
        <f>$AC$8</f>
        <v>三年とうげ</v>
      </c>
      <c r="AD1288" s="553" t="str">
        <f>$AD$8</f>
        <v>わたしの町のよいところ</v>
      </c>
      <c r="AE1288" s="553" t="str">
        <f>$AE$8</f>
        <v>冬のくらし</v>
      </c>
      <c r="AF1288" s="553">
        <f>$AF$8</f>
        <v>0</v>
      </c>
      <c r="AG1288" s="553">
        <f>$AG$8</f>
        <v>0</v>
      </c>
      <c r="AH1288" s="556" t="str">
        <f>$AH$8</f>
        <v>二学期の漢字テスト</v>
      </c>
      <c r="AI1288" s="553">
        <f>$AI$8</f>
        <v>0</v>
      </c>
      <c r="AJ1288" s="553">
        <f>$AJ$8</f>
        <v>0</v>
      </c>
      <c r="AK1288" s="553">
        <f>$AK$8</f>
        <v>0</v>
      </c>
      <c r="AL1288" s="553">
        <f>$AL$8</f>
        <v>0</v>
      </c>
      <c r="AM1288" s="559">
        <f>$AM$8</f>
        <v>0</v>
      </c>
      <c r="AN1288" s="553">
        <f>$AN$8</f>
        <v>0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領域別国語テスト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696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696"/>
        <v>思判表</v>
      </c>
      <c r="O1299" s="717" t="str">
        <f t="shared" si="696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696"/>
        <v>思判表</v>
      </c>
      <c r="U1299" s="717" t="str">
        <f t="shared" si="696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696"/>
        <v>思判表</v>
      </c>
      <c r="AA1299" s="717" t="str">
        <f t="shared" si="696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696"/>
        <v>思判表</v>
      </c>
      <c r="AG1299" s="717" t="str">
        <f t="shared" si="696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696"/>
        <v>思判表</v>
      </c>
      <c r="AM1299" s="717" t="str">
        <f t="shared" si="696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696"/>
        <v>思判表</v>
      </c>
      <c r="AS1299" s="717" t="str">
        <f t="shared" si="696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696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696"/>
        <v>思判表</v>
      </c>
      <c r="BE1299" s="729" t="str">
        <f t="shared" si="696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6" t="s">
        <v>105</v>
      </c>
      <c r="B1303" s="737"/>
      <c r="C1303" s="738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6" t="s">
        <v>113</v>
      </c>
      <c r="B1304" s="737"/>
      <c r="C1304" s="738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6" t="s">
        <v>252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253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254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255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256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国語３年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わたしと小鳥とすずと</v>
      </c>
      <c r="E1318" s="553" t="str">
        <f>$E$8</f>
        <v>夕日がせなかをおしてくる</v>
      </c>
      <c r="F1318" s="553" t="str">
        <f>$F$8</f>
        <v>こんな係がクラスにほしい</v>
      </c>
      <c r="G1318" s="553" t="str">
        <f>$G$8</f>
        <v>ポスターを読もう</v>
      </c>
      <c r="H1318" s="553" t="str">
        <f>$H$8</f>
        <v>書くことを考えるときは</v>
      </c>
      <c r="I1318" s="553" t="str">
        <f>$I$8</f>
        <v>漢字の組み立て</v>
      </c>
      <c r="J1318" s="556" t="str">
        <f>$J$8</f>
        <v>ローマ字</v>
      </c>
      <c r="K1318" s="553" t="str">
        <f>$K$8</f>
        <v>ちいちゃんのかげおくり</v>
      </c>
      <c r="L1318" s="553">
        <f>$L$8</f>
        <v>0</v>
      </c>
      <c r="M1318" s="553">
        <f>$M$8</f>
        <v>0</v>
      </c>
      <c r="N1318" s="553">
        <f>$N$8</f>
        <v>0</v>
      </c>
      <c r="O1318" s="559">
        <f>$O$8</f>
        <v>0</v>
      </c>
      <c r="P1318" s="553" t="str">
        <f>$P$8</f>
        <v>修飾語を使って書こう</v>
      </c>
      <c r="Q1318" s="553" t="str">
        <f>$Q$8</f>
        <v>秋のくらし</v>
      </c>
      <c r="R1318" s="553" t="str">
        <f>$R$8</f>
        <v>おすすめの一さつを決めよう</v>
      </c>
      <c r="S1318" s="553">
        <f>$S$8</f>
        <v>0</v>
      </c>
      <c r="T1318" s="553">
        <f>$T$8</f>
        <v>0</v>
      </c>
      <c r="U1318" s="553">
        <f>$U$8</f>
        <v>0</v>
      </c>
      <c r="V1318" s="556" t="str">
        <f>$V$8</f>
        <v>すがたをかえる大豆</v>
      </c>
      <c r="W1318" s="553" t="str">
        <f>$W$8</f>
        <v>食べ物のひみつを教えます</v>
      </c>
      <c r="X1318" s="553" t="str">
        <f>$X$8</f>
        <v>ことわざ・故事成語</v>
      </c>
      <c r="Y1318" s="553" t="str">
        <f>$Y$8</f>
        <v>漢字の意味</v>
      </c>
      <c r="Z1318" s="553" t="str">
        <f>$Z$8</f>
        <v>短歌を楽しもう</v>
      </c>
      <c r="AA1318" s="559">
        <f>$AA$8</f>
        <v>0</v>
      </c>
      <c r="AB1318" s="553" t="str">
        <f>$AB$8</f>
        <v>漢字の広場④</v>
      </c>
      <c r="AC1318" s="553" t="str">
        <f>$AC$8</f>
        <v>三年とうげ</v>
      </c>
      <c r="AD1318" s="553" t="str">
        <f>$AD$8</f>
        <v>わたしの町のよいところ</v>
      </c>
      <c r="AE1318" s="553" t="str">
        <f>$AE$8</f>
        <v>冬のくらし</v>
      </c>
      <c r="AF1318" s="553">
        <f>$AF$8</f>
        <v>0</v>
      </c>
      <c r="AG1318" s="553">
        <f>$AG$8</f>
        <v>0</v>
      </c>
      <c r="AH1318" s="556" t="str">
        <f>$AH$8</f>
        <v>二学期の漢字テスト</v>
      </c>
      <c r="AI1318" s="553">
        <f>$AI$8</f>
        <v>0</v>
      </c>
      <c r="AJ1318" s="553">
        <f>$AJ$8</f>
        <v>0</v>
      </c>
      <c r="AK1318" s="553">
        <f>$AK$8</f>
        <v>0</v>
      </c>
      <c r="AL1318" s="553">
        <f>$AL$8</f>
        <v>0</v>
      </c>
      <c r="AM1318" s="559">
        <f>$AM$8</f>
        <v>0</v>
      </c>
      <c r="AN1318" s="553">
        <f>$AN$8</f>
        <v>0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領域別国語テスト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702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702"/>
        <v>思判表</v>
      </c>
      <c r="O1329" s="717" t="str">
        <f t="shared" si="702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702"/>
        <v>思判表</v>
      </c>
      <c r="U1329" s="717" t="str">
        <f t="shared" si="702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702"/>
        <v>思判表</v>
      </c>
      <c r="AA1329" s="717" t="str">
        <f t="shared" si="702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702"/>
        <v>思判表</v>
      </c>
      <c r="AG1329" s="717" t="str">
        <f t="shared" si="702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702"/>
        <v>思判表</v>
      </c>
      <c r="AM1329" s="717" t="str">
        <f t="shared" si="702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702"/>
        <v>思判表</v>
      </c>
      <c r="AS1329" s="717" t="str">
        <f t="shared" si="702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702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702"/>
        <v>思判表</v>
      </c>
      <c r="BE1329" s="729" t="str">
        <f t="shared" si="702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6" t="s">
        <v>105</v>
      </c>
      <c r="B1333" s="737"/>
      <c r="C1333" s="738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6" t="s">
        <v>113</v>
      </c>
      <c r="B1334" s="737"/>
      <c r="C1334" s="738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6" t="s">
        <v>252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253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254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255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256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国語３年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わたしと小鳥とすずと</v>
      </c>
      <c r="E1348" s="553" t="str">
        <f>$E$8</f>
        <v>夕日がせなかをおしてくる</v>
      </c>
      <c r="F1348" s="553" t="str">
        <f>$F$8</f>
        <v>こんな係がクラスにほしい</v>
      </c>
      <c r="G1348" s="553" t="str">
        <f>$G$8</f>
        <v>ポスターを読もう</v>
      </c>
      <c r="H1348" s="553" t="str">
        <f>$H$8</f>
        <v>書くことを考えるときは</v>
      </c>
      <c r="I1348" s="553" t="str">
        <f>$I$8</f>
        <v>漢字の組み立て</v>
      </c>
      <c r="J1348" s="556" t="str">
        <f>$J$8</f>
        <v>ローマ字</v>
      </c>
      <c r="K1348" s="553" t="str">
        <f>$K$8</f>
        <v>ちいちゃんのかげおくり</v>
      </c>
      <c r="L1348" s="553">
        <f>$L$8</f>
        <v>0</v>
      </c>
      <c r="M1348" s="553">
        <f>$M$8</f>
        <v>0</v>
      </c>
      <c r="N1348" s="553">
        <f>$N$8</f>
        <v>0</v>
      </c>
      <c r="O1348" s="559">
        <f>$O$8</f>
        <v>0</v>
      </c>
      <c r="P1348" s="553" t="str">
        <f>$P$8</f>
        <v>修飾語を使って書こう</v>
      </c>
      <c r="Q1348" s="553" t="str">
        <f>$Q$8</f>
        <v>秋のくらし</v>
      </c>
      <c r="R1348" s="553" t="str">
        <f>$R$8</f>
        <v>おすすめの一さつを決めよう</v>
      </c>
      <c r="S1348" s="553">
        <f>$S$8</f>
        <v>0</v>
      </c>
      <c r="T1348" s="553">
        <f>$T$8</f>
        <v>0</v>
      </c>
      <c r="U1348" s="553">
        <f>$U$8</f>
        <v>0</v>
      </c>
      <c r="V1348" s="556" t="str">
        <f>$V$8</f>
        <v>すがたをかえる大豆</v>
      </c>
      <c r="W1348" s="553" t="str">
        <f>$W$8</f>
        <v>食べ物のひみつを教えます</v>
      </c>
      <c r="X1348" s="553" t="str">
        <f>$X$8</f>
        <v>ことわざ・故事成語</v>
      </c>
      <c r="Y1348" s="553" t="str">
        <f>$Y$8</f>
        <v>漢字の意味</v>
      </c>
      <c r="Z1348" s="553" t="str">
        <f>$Z$8</f>
        <v>短歌を楽しもう</v>
      </c>
      <c r="AA1348" s="559">
        <f>$AA$8</f>
        <v>0</v>
      </c>
      <c r="AB1348" s="553" t="str">
        <f>$AB$8</f>
        <v>漢字の広場④</v>
      </c>
      <c r="AC1348" s="553" t="str">
        <f>$AC$8</f>
        <v>三年とうげ</v>
      </c>
      <c r="AD1348" s="553" t="str">
        <f>$AD$8</f>
        <v>わたしの町のよいところ</v>
      </c>
      <c r="AE1348" s="553" t="str">
        <f>$AE$8</f>
        <v>冬のくらし</v>
      </c>
      <c r="AF1348" s="553">
        <f>$AF$8</f>
        <v>0</v>
      </c>
      <c r="AG1348" s="553">
        <f>$AG$8</f>
        <v>0</v>
      </c>
      <c r="AH1348" s="556" t="str">
        <f>$AH$8</f>
        <v>二学期の漢字テスト</v>
      </c>
      <c r="AI1348" s="553">
        <f>$AI$8</f>
        <v>0</v>
      </c>
      <c r="AJ1348" s="553">
        <f>$AJ$8</f>
        <v>0</v>
      </c>
      <c r="AK1348" s="553">
        <f>$AK$8</f>
        <v>0</v>
      </c>
      <c r="AL1348" s="553">
        <f>$AL$8</f>
        <v>0</v>
      </c>
      <c r="AM1348" s="559">
        <f>$AM$8</f>
        <v>0</v>
      </c>
      <c r="AN1348" s="553">
        <f>$AN$8</f>
        <v>0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領域別国語テスト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708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708"/>
        <v>思判表</v>
      </c>
      <c r="O1359" s="717" t="str">
        <f t="shared" si="708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708"/>
        <v>思判表</v>
      </c>
      <c r="U1359" s="717" t="str">
        <f t="shared" si="708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708"/>
        <v>思判表</v>
      </c>
      <c r="AA1359" s="717" t="str">
        <f t="shared" si="708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708"/>
        <v>思判表</v>
      </c>
      <c r="AG1359" s="717" t="str">
        <f t="shared" si="708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708"/>
        <v>思判表</v>
      </c>
      <c r="AM1359" s="717" t="str">
        <f t="shared" si="708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708"/>
        <v>思判表</v>
      </c>
      <c r="AS1359" s="717" t="str">
        <f t="shared" si="708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708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708"/>
        <v>思判表</v>
      </c>
      <c r="BE1359" s="729" t="str">
        <f t="shared" si="708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6" t="s">
        <v>105</v>
      </c>
      <c r="B1363" s="737"/>
      <c r="C1363" s="738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6" t="s">
        <v>113</v>
      </c>
      <c r="B1364" s="737"/>
      <c r="C1364" s="738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6" t="s">
        <v>252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253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254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255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256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国語３年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わたしと小鳥とすずと</v>
      </c>
      <c r="E1378" s="553" t="str">
        <f>$E$8</f>
        <v>夕日がせなかをおしてくる</v>
      </c>
      <c r="F1378" s="553" t="str">
        <f>$F$8</f>
        <v>こんな係がクラスにほしい</v>
      </c>
      <c r="G1378" s="553" t="str">
        <f>$G$8</f>
        <v>ポスターを読もう</v>
      </c>
      <c r="H1378" s="553" t="str">
        <f>$H$8</f>
        <v>書くことを考えるときは</v>
      </c>
      <c r="I1378" s="553" t="str">
        <f>$I$8</f>
        <v>漢字の組み立て</v>
      </c>
      <c r="J1378" s="556" t="str">
        <f>$J$8</f>
        <v>ローマ字</v>
      </c>
      <c r="K1378" s="553" t="str">
        <f>$K$8</f>
        <v>ちいちゃんのかげおくり</v>
      </c>
      <c r="L1378" s="553">
        <f>$L$8</f>
        <v>0</v>
      </c>
      <c r="M1378" s="553">
        <f>$M$8</f>
        <v>0</v>
      </c>
      <c r="N1378" s="553">
        <f>$N$8</f>
        <v>0</v>
      </c>
      <c r="O1378" s="559">
        <f>$O$8</f>
        <v>0</v>
      </c>
      <c r="P1378" s="553" t="str">
        <f>$P$8</f>
        <v>修飾語を使って書こう</v>
      </c>
      <c r="Q1378" s="553" t="str">
        <f>$Q$8</f>
        <v>秋のくらし</v>
      </c>
      <c r="R1378" s="553" t="str">
        <f>$R$8</f>
        <v>おすすめの一さつを決めよう</v>
      </c>
      <c r="S1378" s="553">
        <f>$S$8</f>
        <v>0</v>
      </c>
      <c r="T1378" s="553">
        <f>$T$8</f>
        <v>0</v>
      </c>
      <c r="U1378" s="553">
        <f>$U$8</f>
        <v>0</v>
      </c>
      <c r="V1378" s="556" t="str">
        <f>$V$8</f>
        <v>すがたをかえる大豆</v>
      </c>
      <c r="W1378" s="553" t="str">
        <f>$W$8</f>
        <v>食べ物のひみつを教えます</v>
      </c>
      <c r="X1378" s="553" t="str">
        <f>$X$8</f>
        <v>ことわざ・故事成語</v>
      </c>
      <c r="Y1378" s="553" t="str">
        <f>$Y$8</f>
        <v>漢字の意味</v>
      </c>
      <c r="Z1378" s="553" t="str">
        <f>$Z$8</f>
        <v>短歌を楽しもう</v>
      </c>
      <c r="AA1378" s="559">
        <f>$AA$8</f>
        <v>0</v>
      </c>
      <c r="AB1378" s="553" t="str">
        <f>$AB$8</f>
        <v>漢字の広場④</v>
      </c>
      <c r="AC1378" s="553" t="str">
        <f>$AC$8</f>
        <v>三年とうげ</v>
      </c>
      <c r="AD1378" s="553" t="str">
        <f>$AD$8</f>
        <v>わたしの町のよいところ</v>
      </c>
      <c r="AE1378" s="553" t="str">
        <f>$AE$8</f>
        <v>冬のくらし</v>
      </c>
      <c r="AF1378" s="553">
        <f>$AF$8</f>
        <v>0</v>
      </c>
      <c r="AG1378" s="553">
        <f>$AG$8</f>
        <v>0</v>
      </c>
      <c r="AH1378" s="556" t="str">
        <f>$AH$8</f>
        <v>二学期の漢字テスト</v>
      </c>
      <c r="AI1378" s="553">
        <f>$AI$8</f>
        <v>0</v>
      </c>
      <c r="AJ1378" s="553">
        <f>$AJ$8</f>
        <v>0</v>
      </c>
      <c r="AK1378" s="553">
        <f>$AK$8</f>
        <v>0</v>
      </c>
      <c r="AL1378" s="553">
        <f>$AL$8</f>
        <v>0</v>
      </c>
      <c r="AM1378" s="559">
        <f>$AM$8</f>
        <v>0</v>
      </c>
      <c r="AN1378" s="553">
        <f>$AN$8</f>
        <v>0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領域別国語テスト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714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714"/>
        <v>思判表</v>
      </c>
      <c r="O1389" s="717" t="str">
        <f t="shared" si="714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714"/>
        <v>思判表</v>
      </c>
      <c r="U1389" s="717" t="str">
        <f t="shared" si="714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714"/>
        <v>思判表</v>
      </c>
      <c r="AA1389" s="717" t="str">
        <f t="shared" si="714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714"/>
        <v>思判表</v>
      </c>
      <c r="AG1389" s="717" t="str">
        <f t="shared" si="714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714"/>
        <v>思判表</v>
      </c>
      <c r="AM1389" s="717" t="str">
        <f t="shared" si="714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714"/>
        <v>思判表</v>
      </c>
      <c r="AS1389" s="717" t="str">
        <f t="shared" si="714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714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714"/>
        <v>思判表</v>
      </c>
      <c r="BE1389" s="729" t="str">
        <f t="shared" si="714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6" t="s">
        <v>105</v>
      </c>
      <c r="B1393" s="737"/>
      <c r="C1393" s="738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6" t="s">
        <v>113</v>
      </c>
      <c r="B1394" s="737"/>
      <c r="C1394" s="738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6" t="s">
        <v>252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253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254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255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256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国語３年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わたしと小鳥とすずと</v>
      </c>
      <c r="E1408" s="553" t="str">
        <f>$E$8</f>
        <v>夕日がせなかをおしてくる</v>
      </c>
      <c r="F1408" s="553" t="str">
        <f>$F$8</f>
        <v>こんな係がクラスにほしい</v>
      </c>
      <c r="G1408" s="553" t="str">
        <f>$G$8</f>
        <v>ポスターを読もう</v>
      </c>
      <c r="H1408" s="553" t="str">
        <f>$H$8</f>
        <v>書くことを考えるときは</v>
      </c>
      <c r="I1408" s="553" t="str">
        <f>$I$8</f>
        <v>漢字の組み立て</v>
      </c>
      <c r="J1408" s="556" t="str">
        <f>$J$8</f>
        <v>ローマ字</v>
      </c>
      <c r="K1408" s="553" t="str">
        <f>$K$8</f>
        <v>ちいちゃんのかげおくり</v>
      </c>
      <c r="L1408" s="553">
        <f>$L$8</f>
        <v>0</v>
      </c>
      <c r="M1408" s="553">
        <f>$M$8</f>
        <v>0</v>
      </c>
      <c r="N1408" s="553">
        <f>$N$8</f>
        <v>0</v>
      </c>
      <c r="O1408" s="559">
        <f>$O$8</f>
        <v>0</v>
      </c>
      <c r="P1408" s="553" t="str">
        <f>$P$8</f>
        <v>修飾語を使って書こう</v>
      </c>
      <c r="Q1408" s="553" t="str">
        <f>$Q$8</f>
        <v>秋のくらし</v>
      </c>
      <c r="R1408" s="553" t="str">
        <f>$R$8</f>
        <v>おすすめの一さつを決めよう</v>
      </c>
      <c r="S1408" s="553">
        <f>$S$8</f>
        <v>0</v>
      </c>
      <c r="T1408" s="553">
        <f>$T$8</f>
        <v>0</v>
      </c>
      <c r="U1408" s="553">
        <f>$U$8</f>
        <v>0</v>
      </c>
      <c r="V1408" s="556" t="str">
        <f>$V$8</f>
        <v>すがたをかえる大豆</v>
      </c>
      <c r="W1408" s="553" t="str">
        <f>$W$8</f>
        <v>食べ物のひみつを教えます</v>
      </c>
      <c r="X1408" s="553" t="str">
        <f>$X$8</f>
        <v>ことわざ・故事成語</v>
      </c>
      <c r="Y1408" s="553" t="str">
        <f>$Y$8</f>
        <v>漢字の意味</v>
      </c>
      <c r="Z1408" s="553" t="str">
        <f>$Z$8</f>
        <v>短歌を楽しもう</v>
      </c>
      <c r="AA1408" s="559">
        <f>$AA$8</f>
        <v>0</v>
      </c>
      <c r="AB1408" s="553" t="str">
        <f>$AB$8</f>
        <v>漢字の広場④</v>
      </c>
      <c r="AC1408" s="553" t="str">
        <f>$AC$8</f>
        <v>三年とうげ</v>
      </c>
      <c r="AD1408" s="553" t="str">
        <f>$AD$8</f>
        <v>わたしの町のよいところ</v>
      </c>
      <c r="AE1408" s="553" t="str">
        <f>$AE$8</f>
        <v>冬のくらし</v>
      </c>
      <c r="AF1408" s="553">
        <f>$AF$8</f>
        <v>0</v>
      </c>
      <c r="AG1408" s="553">
        <f>$AG$8</f>
        <v>0</v>
      </c>
      <c r="AH1408" s="556" t="str">
        <f>$AH$8</f>
        <v>二学期の漢字テスト</v>
      </c>
      <c r="AI1408" s="553">
        <f>$AI$8</f>
        <v>0</v>
      </c>
      <c r="AJ1408" s="553">
        <f>$AJ$8</f>
        <v>0</v>
      </c>
      <c r="AK1408" s="553">
        <f>$AK$8</f>
        <v>0</v>
      </c>
      <c r="AL1408" s="553">
        <f>$AL$8</f>
        <v>0</v>
      </c>
      <c r="AM1408" s="559">
        <f>$AM$8</f>
        <v>0</v>
      </c>
      <c r="AN1408" s="553">
        <f>$AN$8</f>
        <v>0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領域別国語テスト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720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720"/>
        <v>思判表</v>
      </c>
      <c r="O1419" s="717" t="str">
        <f t="shared" si="720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720"/>
        <v>思判表</v>
      </c>
      <c r="U1419" s="717" t="str">
        <f t="shared" si="720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720"/>
        <v>思判表</v>
      </c>
      <c r="AA1419" s="717" t="str">
        <f t="shared" si="720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720"/>
        <v>思判表</v>
      </c>
      <c r="AG1419" s="717" t="str">
        <f t="shared" si="720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720"/>
        <v>思判表</v>
      </c>
      <c r="AM1419" s="717" t="str">
        <f t="shared" si="720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720"/>
        <v>思判表</v>
      </c>
      <c r="AS1419" s="717" t="str">
        <f t="shared" si="720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720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720"/>
        <v>思判表</v>
      </c>
      <c r="BE1419" s="729" t="str">
        <f t="shared" si="720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6" t="s">
        <v>105</v>
      </c>
      <c r="B1423" s="737"/>
      <c r="C1423" s="738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6" t="s">
        <v>113</v>
      </c>
      <c r="B1424" s="737"/>
      <c r="C1424" s="738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6" t="s">
        <v>252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253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254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255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256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国語３年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わたしと小鳥とすずと</v>
      </c>
      <c r="E1438" s="553" t="str">
        <f>$E$8</f>
        <v>夕日がせなかをおしてくる</v>
      </c>
      <c r="F1438" s="553" t="str">
        <f>$F$8</f>
        <v>こんな係がクラスにほしい</v>
      </c>
      <c r="G1438" s="553" t="str">
        <f>$G$8</f>
        <v>ポスターを読もう</v>
      </c>
      <c r="H1438" s="553" t="str">
        <f>$H$8</f>
        <v>書くことを考えるときは</v>
      </c>
      <c r="I1438" s="553" t="str">
        <f>$I$8</f>
        <v>漢字の組み立て</v>
      </c>
      <c r="J1438" s="556" t="str">
        <f>$J$8</f>
        <v>ローマ字</v>
      </c>
      <c r="K1438" s="553" t="str">
        <f>$K$8</f>
        <v>ちいちゃんのかげおくり</v>
      </c>
      <c r="L1438" s="553">
        <f>$L$8</f>
        <v>0</v>
      </c>
      <c r="M1438" s="553">
        <f>$M$8</f>
        <v>0</v>
      </c>
      <c r="N1438" s="553">
        <f>$N$8</f>
        <v>0</v>
      </c>
      <c r="O1438" s="559">
        <f>$O$8</f>
        <v>0</v>
      </c>
      <c r="P1438" s="553" t="str">
        <f>$P$8</f>
        <v>修飾語を使って書こう</v>
      </c>
      <c r="Q1438" s="553" t="str">
        <f>$Q$8</f>
        <v>秋のくらし</v>
      </c>
      <c r="R1438" s="553" t="str">
        <f>$R$8</f>
        <v>おすすめの一さつを決めよう</v>
      </c>
      <c r="S1438" s="553">
        <f>$S$8</f>
        <v>0</v>
      </c>
      <c r="T1438" s="553">
        <f>$T$8</f>
        <v>0</v>
      </c>
      <c r="U1438" s="553">
        <f>$U$8</f>
        <v>0</v>
      </c>
      <c r="V1438" s="556" t="str">
        <f>$V$8</f>
        <v>すがたをかえる大豆</v>
      </c>
      <c r="W1438" s="553" t="str">
        <f>$W$8</f>
        <v>食べ物のひみつを教えます</v>
      </c>
      <c r="X1438" s="553" t="str">
        <f>$X$8</f>
        <v>ことわざ・故事成語</v>
      </c>
      <c r="Y1438" s="553" t="str">
        <f>$Y$8</f>
        <v>漢字の意味</v>
      </c>
      <c r="Z1438" s="553" t="str">
        <f>$Z$8</f>
        <v>短歌を楽しもう</v>
      </c>
      <c r="AA1438" s="559">
        <f>$AA$8</f>
        <v>0</v>
      </c>
      <c r="AB1438" s="553" t="str">
        <f>$AB$8</f>
        <v>漢字の広場④</v>
      </c>
      <c r="AC1438" s="553" t="str">
        <f>$AC$8</f>
        <v>三年とうげ</v>
      </c>
      <c r="AD1438" s="553" t="str">
        <f>$AD$8</f>
        <v>わたしの町のよいところ</v>
      </c>
      <c r="AE1438" s="553" t="str">
        <f>$AE$8</f>
        <v>冬のくらし</v>
      </c>
      <c r="AF1438" s="553">
        <f>$AF$8</f>
        <v>0</v>
      </c>
      <c r="AG1438" s="553">
        <f>$AG$8</f>
        <v>0</v>
      </c>
      <c r="AH1438" s="556" t="str">
        <f>$AH$8</f>
        <v>二学期の漢字テスト</v>
      </c>
      <c r="AI1438" s="553">
        <f>$AI$8</f>
        <v>0</v>
      </c>
      <c r="AJ1438" s="553">
        <f>$AJ$8</f>
        <v>0</v>
      </c>
      <c r="AK1438" s="553">
        <f>$AK$8</f>
        <v>0</v>
      </c>
      <c r="AL1438" s="553">
        <f>$AL$8</f>
        <v>0</v>
      </c>
      <c r="AM1438" s="559">
        <f>$AM$8</f>
        <v>0</v>
      </c>
      <c r="AN1438" s="553">
        <f>$AN$8</f>
        <v>0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領域別国語テスト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726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726"/>
        <v>思判表</v>
      </c>
      <c r="O1449" s="717" t="str">
        <f t="shared" si="726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726"/>
        <v>思判表</v>
      </c>
      <c r="U1449" s="717" t="str">
        <f t="shared" si="726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726"/>
        <v>思判表</v>
      </c>
      <c r="AA1449" s="717" t="str">
        <f t="shared" si="726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726"/>
        <v>思判表</v>
      </c>
      <c r="AG1449" s="717" t="str">
        <f t="shared" si="726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726"/>
        <v>思判表</v>
      </c>
      <c r="AM1449" s="717" t="str">
        <f t="shared" si="726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726"/>
        <v>思判表</v>
      </c>
      <c r="AS1449" s="717" t="str">
        <f t="shared" si="726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726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726"/>
        <v>思判表</v>
      </c>
      <c r="BE1449" s="729" t="str">
        <f t="shared" si="726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6" t="s">
        <v>105</v>
      </c>
      <c r="B1453" s="737"/>
      <c r="C1453" s="738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6" t="s">
        <v>113</v>
      </c>
      <c r="B1454" s="737"/>
      <c r="C1454" s="738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6" t="s">
        <v>252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253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254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255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256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国語３年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わたしと小鳥とすずと</v>
      </c>
      <c r="E1468" s="553" t="str">
        <f>$E$8</f>
        <v>夕日がせなかをおしてくる</v>
      </c>
      <c r="F1468" s="553" t="str">
        <f>$F$8</f>
        <v>こんな係がクラスにほしい</v>
      </c>
      <c r="G1468" s="553" t="str">
        <f>$G$8</f>
        <v>ポスターを読もう</v>
      </c>
      <c r="H1468" s="553" t="str">
        <f>$H$8</f>
        <v>書くことを考えるときは</v>
      </c>
      <c r="I1468" s="553" t="str">
        <f>$I$8</f>
        <v>漢字の組み立て</v>
      </c>
      <c r="J1468" s="556" t="str">
        <f>$J$8</f>
        <v>ローマ字</v>
      </c>
      <c r="K1468" s="553" t="str">
        <f>$K$8</f>
        <v>ちいちゃんのかげおくり</v>
      </c>
      <c r="L1468" s="553">
        <f>$L$8</f>
        <v>0</v>
      </c>
      <c r="M1468" s="553">
        <f>$M$8</f>
        <v>0</v>
      </c>
      <c r="N1468" s="553">
        <f>$N$8</f>
        <v>0</v>
      </c>
      <c r="O1468" s="559">
        <f>$O$8</f>
        <v>0</v>
      </c>
      <c r="P1468" s="553" t="str">
        <f>$P$8</f>
        <v>修飾語を使って書こう</v>
      </c>
      <c r="Q1468" s="553" t="str">
        <f>$Q$8</f>
        <v>秋のくらし</v>
      </c>
      <c r="R1468" s="553" t="str">
        <f>$R$8</f>
        <v>おすすめの一さつを決めよう</v>
      </c>
      <c r="S1468" s="553">
        <f>$S$8</f>
        <v>0</v>
      </c>
      <c r="T1468" s="553">
        <f>$T$8</f>
        <v>0</v>
      </c>
      <c r="U1468" s="553">
        <f>$U$8</f>
        <v>0</v>
      </c>
      <c r="V1468" s="556" t="str">
        <f>$V$8</f>
        <v>すがたをかえる大豆</v>
      </c>
      <c r="W1468" s="553" t="str">
        <f>$W$8</f>
        <v>食べ物のひみつを教えます</v>
      </c>
      <c r="X1468" s="553" t="str">
        <f>$X$8</f>
        <v>ことわざ・故事成語</v>
      </c>
      <c r="Y1468" s="553" t="str">
        <f>$Y$8</f>
        <v>漢字の意味</v>
      </c>
      <c r="Z1468" s="553" t="str">
        <f>$Z$8</f>
        <v>短歌を楽しもう</v>
      </c>
      <c r="AA1468" s="559">
        <f>$AA$8</f>
        <v>0</v>
      </c>
      <c r="AB1468" s="553" t="str">
        <f>$AB$8</f>
        <v>漢字の広場④</v>
      </c>
      <c r="AC1468" s="553" t="str">
        <f>$AC$8</f>
        <v>三年とうげ</v>
      </c>
      <c r="AD1468" s="553" t="str">
        <f>$AD$8</f>
        <v>わたしの町のよいところ</v>
      </c>
      <c r="AE1468" s="553" t="str">
        <f>$AE$8</f>
        <v>冬のくらし</v>
      </c>
      <c r="AF1468" s="553">
        <f>$AF$8</f>
        <v>0</v>
      </c>
      <c r="AG1468" s="553">
        <f>$AG$8</f>
        <v>0</v>
      </c>
      <c r="AH1468" s="556" t="str">
        <f>$AH$8</f>
        <v>二学期の漢字テスト</v>
      </c>
      <c r="AI1468" s="553">
        <f>$AI$8</f>
        <v>0</v>
      </c>
      <c r="AJ1468" s="553">
        <f>$AJ$8</f>
        <v>0</v>
      </c>
      <c r="AK1468" s="553">
        <f>$AK$8</f>
        <v>0</v>
      </c>
      <c r="AL1468" s="553">
        <f>$AL$8</f>
        <v>0</v>
      </c>
      <c r="AM1468" s="559">
        <f>$AM$8</f>
        <v>0</v>
      </c>
      <c r="AN1468" s="553">
        <f>$AN$8</f>
        <v>0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領域別国語テスト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732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732"/>
        <v>思判表</v>
      </c>
      <c r="O1479" s="717" t="str">
        <f t="shared" si="732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732"/>
        <v>思判表</v>
      </c>
      <c r="U1479" s="717" t="str">
        <f t="shared" si="732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732"/>
        <v>思判表</v>
      </c>
      <c r="AA1479" s="717" t="str">
        <f t="shared" si="732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732"/>
        <v>思判表</v>
      </c>
      <c r="AG1479" s="717" t="str">
        <f t="shared" si="732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732"/>
        <v>思判表</v>
      </c>
      <c r="AM1479" s="717" t="str">
        <f t="shared" si="732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732"/>
        <v>思判表</v>
      </c>
      <c r="AS1479" s="717" t="str">
        <f t="shared" si="732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732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732"/>
        <v>思判表</v>
      </c>
      <c r="BE1479" s="729" t="str">
        <f t="shared" si="732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6" t="s">
        <v>105</v>
      </c>
      <c r="B1483" s="737"/>
      <c r="C1483" s="738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6" t="s">
        <v>113</v>
      </c>
      <c r="B1484" s="737"/>
      <c r="C1484" s="738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6" t="s">
        <v>252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253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254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255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256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国語３年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わたしと小鳥とすずと</v>
      </c>
      <c r="E1498" s="553" t="str">
        <f>$E$8</f>
        <v>夕日がせなかをおしてくる</v>
      </c>
      <c r="F1498" s="553" t="str">
        <f>$F$8</f>
        <v>こんな係がクラスにほしい</v>
      </c>
      <c r="G1498" s="553" t="str">
        <f>$G$8</f>
        <v>ポスターを読もう</v>
      </c>
      <c r="H1498" s="553" t="str">
        <f>$H$8</f>
        <v>書くことを考えるときは</v>
      </c>
      <c r="I1498" s="553" t="str">
        <f>$I$8</f>
        <v>漢字の組み立て</v>
      </c>
      <c r="J1498" s="556" t="str">
        <f>$J$8</f>
        <v>ローマ字</v>
      </c>
      <c r="K1498" s="553" t="str">
        <f>$K$8</f>
        <v>ちいちゃんのかげおくり</v>
      </c>
      <c r="L1498" s="553">
        <f>$L$8</f>
        <v>0</v>
      </c>
      <c r="M1498" s="553">
        <f>$M$8</f>
        <v>0</v>
      </c>
      <c r="N1498" s="553">
        <f>$N$8</f>
        <v>0</v>
      </c>
      <c r="O1498" s="559">
        <f>$O$8</f>
        <v>0</v>
      </c>
      <c r="P1498" s="553" t="str">
        <f>$P$8</f>
        <v>修飾語を使って書こう</v>
      </c>
      <c r="Q1498" s="553" t="str">
        <f>$Q$8</f>
        <v>秋のくらし</v>
      </c>
      <c r="R1498" s="553" t="str">
        <f>$R$8</f>
        <v>おすすめの一さつを決めよう</v>
      </c>
      <c r="S1498" s="553">
        <f>$S$8</f>
        <v>0</v>
      </c>
      <c r="T1498" s="553">
        <f>$T$8</f>
        <v>0</v>
      </c>
      <c r="U1498" s="553">
        <f>$U$8</f>
        <v>0</v>
      </c>
      <c r="V1498" s="556" t="str">
        <f>$V$8</f>
        <v>すがたをかえる大豆</v>
      </c>
      <c r="W1498" s="553" t="str">
        <f>$W$8</f>
        <v>食べ物のひみつを教えます</v>
      </c>
      <c r="X1498" s="553" t="str">
        <f>$X$8</f>
        <v>ことわざ・故事成語</v>
      </c>
      <c r="Y1498" s="553" t="str">
        <f>$Y$8</f>
        <v>漢字の意味</v>
      </c>
      <c r="Z1498" s="553" t="str">
        <f>$Z$8</f>
        <v>短歌を楽しもう</v>
      </c>
      <c r="AA1498" s="559">
        <f>$AA$8</f>
        <v>0</v>
      </c>
      <c r="AB1498" s="553" t="str">
        <f>$AB$8</f>
        <v>漢字の広場④</v>
      </c>
      <c r="AC1498" s="553" t="str">
        <f>$AC$8</f>
        <v>三年とうげ</v>
      </c>
      <c r="AD1498" s="553" t="str">
        <f>$AD$8</f>
        <v>わたしの町のよいところ</v>
      </c>
      <c r="AE1498" s="553" t="str">
        <f>$AE$8</f>
        <v>冬のくらし</v>
      </c>
      <c r="AF1498" s="553">
        <f>$AF$8</f>
        <v>0</v>
      </c>
      <c r="AG1498" s="553">
        <f>$AG$8</f>
        <v>0</v>
      </c>
      <c r="AH1498" s="556" t="str">
        <f>$AH$8</f>
        <v>二学期の漢字テスト</v>
      </c>
      <c r="AI1498" s="553">
        <f>$AI$8</f>
        <v>0</v>
      </c>
      <c r="AJ1498" s="553">
        <f>$AJ$8</f>
        <v>0</v>
      </c>
      <c r="AK1498" s="553">
        <f>$AK$8</f>
        <v>0</v>
      </c>
      <c r="AL1498" s="553">
        <f>$AL$8</f>
        <v>0</v>
      </c>
      <c r="AM1498" s="559">
        <f>$AM$8</f>
        <v>0</v>
      </c>
      <c r="AN1498" s="553">
        <f>$AN$8</f>
        <v>0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領域別国語テスト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738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738"/>
        <v>思判表</v>
      </c>
      <c r="O1509" s="717" t="str">
        <f t="shared" si="738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738"/>
        <v>思判表</v>
      </c>
      <c r="U1509" s="717" t="str">
        <f t="shared" si="738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738"/>
        <v>思判表</v>
      </c>
      <c r="AA1509" s="717" t="str">
        <f t="shared" si="738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738"/>
        <v>思判表</v>
      </c>
      <c r="AG1509" s="717" t="str">
        <f t="shared" si="738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738"/>
        <v>思判表</v>
      </c>
      <c r="AM1509" s="717" t="str">
        <f t="shared" si="738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738"/>
        <v>思判表</v>
      </c>
      <c r="AS1509" s="717" t="str">
        <f t="shared" si="738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738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738"/>
        <v>思判表</v>
      </c>
      <c r="BE1509" s="729" t="str">
        <f t="shared" si="738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6" t="s">
        <v>105</v>
      </c>
      <c r="B1513" s="737"/>
      <c r="C1513" s="738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6" t="s">
        <v>113</v>
      </c>
      <c r="B1514" s="737"/>
      <c r="C1514" s="738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6" t="s">
        <v>252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253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254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255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256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国語３年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わたしと小鳥とすずと</v>
      </c>
      <c r="E1528" s="553" t="str">
        <f>$E$8</f>
        <v>夕日がせなかをおしてくる</v>
      </c>
      <c r="F1528" s="553" t="str">
        <f>$F$8</f>
        <v>こんな係がクラスにほしい</v>
      </c>
      <c r="G1528" s="553" t="str">
        <f>$G$8</f>
        <v>ポスターを読もう</v>
      </c>
      <c r="H1528" s="553" t="str">
        <f>$H$8</f>
        <v>書くことを考えるときは</v>
      </c>
      <c r="I1528" s="553" t="str">
        <f>$I$8</f>
        <v>漢字の組み立て</v>
      </c>
      <c r="J1528" s="556" t="str">
        <f>$J$8</f>
        <v>ローマ字</v>
      </c>
      <c r="K1528" s="553" t="str">
        <f>$K$8</f>
        <v>ちいちゃんのかげおくり</v>
      </c>
      <c r="L1528" s="553">
        <f>$L$8</f>
        <v>0</v>
      </c>
      <c r="M1528" s="553">
        <f>$M$8</f>
        <v>0</v>
      </c>
      <c r="N1528" s="553">
        <f>$N$8</f>
        <v>0</v>
      </c>
      <c r="O1528" s="559">
        <f>$O$8</f>
        <v>0</v>
      </c>
      <c r="P1528" s="553" t="str">
        <f>$P$8</f>
        <v>修飾語を使って書こう</v>
      </c>
      <c r="Q1528" s="553" t="str">
        <f>$Q$8</f>
        <v>秋のくらし</v>
      </c>
      <c r="R1528" s="553" t="str">
        <f>$R$8</f>
        <v>おすすめの一さつを決めよう</v>
      </c>
      <c r="S1528" s="553">
        <f>$S$8</f>
        <v>0</v>
      </c>
      <c r="T1528" s="553">
        <f>$T$8</f>
        <v>0</v>
      </c>
      <c r="U1528" s="553">
        <f>$U$8</f>
        <v>0</v>
      </c>
      <c r="V1528" s="556" t="str">
        <f>$V$8</f>
        <v>すがたをかえる大豆</v>
      </c>
      <c r="W1528" s="553" t="str">
        <f>$W$8</f>
        <v>食べ物のひみつを教えます</v>
      </c>
      <c r="X1528" s="553" t="str">
        <f>$X$8</f>
        <v>ことわざ・故事成語</v>
      </c>
      <c r="Y1528" s="553" t="str">
        <f>$Y$8</f>
        <v>漢字の意味</v>
      </c>
      <c r="Z1528" s="553" t="str">
        <f>$Z$8</f>
        <v>短歌を楽しもう</v>
      </c>
      <c r="AA1528" s="559">
        <f>$AA$8</f>
        <v>0</v>
      </c>
      <c r="AB1528" s="553" t="str">
        <f>$AB$8</f>
        <v>漢字の広場④</v>
      </c>
      <c r="AC1528" s="553" t="str">
        <f>$AC$8</f>
        <v>三年とうげ</v>
      </c>
      <c r="AD1528" s="553" t="str">
        <f>$AD$8</f>
        <v>わたしの町のよいところ</v>
      </c>
      <c r="AE1528" s="553" t="str">
        <f>$AE$8</f>
        <v>冬のくらし</v>
      </c>
      <c r="AF1528" s="553">
        <f>$AF$8</f>
        <v>0</v>
      </c>
      <c r="AG1528" s="553">
        <f>$AG$8</f>
        <v>0</v>
      </c>
      <c r="AH1528" s="556" t="str">
        <f>$AH$8</f>
        <v>二学期の漢字テスト</v>
      </c>
      <c r="AI1528" s="553">
        <f>$AI$8</f>
        <v>0</v>
      </c>
      <c r="AJ1528" s="553">
        <f>$AJ$8</f>
        <v>0</v>
      </c>
      <c r="AK1528" s="553">
        <f>$AK$8</f>
        <v>0</v>
      </c>
      <c r="AL1528" s="553">
        <f>$AL$8</f>
        <v>0</v>
      </c>
      <c r="AM1528" s="559">
        <f>$AM$8</f>
        <v>0</v>
      </c>
      <c r="AN1528" s="553">
        <f>$AN$8</f>
        <v>0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領域別国語テスト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744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744"/>
        <v>思判表</v>
      </c>
      <c r="O1539" s="717" t="str">
        <f t="shared" si="744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744"/>
        <v>思判表</v>
      </c>
      <c r="U1539" s="717" t="str">
        <f t="shared" si="744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744"/>
        <v>思判表</v>
      </c>
      <c r="AA1539" s="717" t="str">
        <f t="shared" si="744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744"/>
        <v>思判表</v>
      </c>
      <c r="AG1539" s="717" t="str">
        <f t="shared" si="744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744"/>
        <v>思判表</v>
      </c>
      <c r="AM1539" s="717" t="str">
        <f t="shared" si="744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744"/>
        <v>思判表</v>
      </c>
      <c r="AS1539" s="717" t="str">
        <f t="shared" si="744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744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744"/>
        <v>思判表</v>
      </c>
      <c r="BE1539" s="729" t="str">
        <f t="shared" si="744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6" t="s">
        <v>105</v>
      </c>
      <c r="B1543" s="737"/>
      <c r="C1543" s="738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6" t="s">
        <v>113</v>
      </c>
      <c r="B1544" s="737"/>
      <c r="C1544" s="738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6" t="s">
        <v>252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253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254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255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256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国語３年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わたしと小鳥とすずと</v>
      </c>
      <c r="E1558" s="553" t="str">
        <f>$E$8</f>
        <v>夕日がせなかをおしてくる</v>
      </c>
      <c r="F1558" s="553" t="str">
        <f>$F$8</f>
        <v>こんな係がクラスにほしい</v>
      </c>
      <c r="G1558" s="553" t="str">
        <f>$G$8</f>
        <v>ポスターを読もう</v>
      </c>
      <c r="H1558" s="553" t="str">
        <f>$H$8</f>
        <v>書くことを考えるときは</v>
      </c>
      <c r="I1558" s="553" t="str">
        <f>$I$8</f>
        <v>漢字の組み立て</v>
      </c>
      <c r="J1558" s="556" t="str">
        <f>$J$8</f>
        <v>ローマ字</v>
      </c>
      <c r="K1558" s="553" t="str">
        <f>$K$8</f>
        <v>ちいちゃんのかげおくり</v>
      </c>
      <c r="L1558" s="553">
        <f>$L$8</f>
        <v>0</v>
      </c>
      <c r="M1558" s="553">
        <f>$M$8</f>
        <v>0</v>
      </c>
      <c r="N1558" s="553">
        <f>$N$8</f>
        <v>0</v>
      </c>
      <c r="O1558" s="559">
        <f>$O$8</f>
        <v>0</v>
      </c>
      <c r="P1558" s="553" t="str">
        <f>$P$8</f>
        <v>修飾語を使って書こう</v>
      </c>
      <c r="Q1558" s="553" t="str">
        <f>$Q$8</f>
        <v>秋のくらし</v>
      </c>
      <c r="R1558" s="553" t="str">
        <f>$R$8</f>
        <v>おすすめの一さつを決めよう</v>
      </c>
      <c r="S1558" s="553">
        <f>$S$8</f>
        <v>0</v>
      </c>
      <c r="T1558" s="553">
        <f>$T$8</f>
        <v>0</v>
      </c>
      <c r="U1558" s="553">
        <f>$U$8</f>
        <v>0</v>
      </c>
      <c r="V1558" s="556" t="str">
        <f>$V$8</f>
        <v>すがたをかえる大豆</v>
      </c>
      <c r="W1558" s="553" t="str">
        <f>$W$8</f>
        <v>食べ物のひみつを教えます</v>
      </c>
      <c r="X1558" s="553" t="str">
        <f>$X$8</f>
        <v>ことわざ・故事成語</v>
      </c>
      <c r="Y1558" s="553" t="str">
        <f>$Y$8</f>
        <v>漢字の意味</v>
      </c>
      <c r="Z1558" s="553" t="str">
        <f>$Z$8</f>
        <v>短歌を楽しもう</v>
      </c>
      <c r="AA1558" s="559">
        <f>$AA$8</f>
        <v>0</v>
      </c>
      <c r="AB1558" s="553" t="str">
        <f>$AB$8</f>
        <v>漢字の広場④</v>
      </c>
      <c r="AC1558" s="553" t="str">
        <f>$AC$8</f>
        <v>三年とうげ</v>
      </c>
      <c r="AD1558" s="553" t="str">
        <f>$AD$8</f>
        <v>わたしの町のよいところ</v>
      </c>
      <c r="AE1558" s="553" t="str">
        <f>$AE$8</f>
        <v>冬のくらし</v>
      </c>
      <c r="AF1558" s="553">
        <f>$AF$8</f>
        <v>0</v>
      </c>
      <c r="AG1558" s="553">
        <f>$AG$8</f>
        <v>0</v>
      </c>
      <c r="AH1558" s="556" t="str">
        <f>$AH$8</f>
        <v>二学期の漢字テスト</v>
      </c>
      <c r="AI1558" s="553">
        <f>$AI$8</f>
        <v>0</v>
      </c>
      <c r="AJ1558" s="553">
        <f>$AJ$8</f>
        <v>0</v>
      </c>
      <c r="AK1558" s="553">
        <f>$AK$8</f>
        <v>0</v>
      </c>
      <c r="AL1558" s="553">
        <f>$AL$8</f>
        <v>0</v>
      </c>
      <c r="AM1558" s="559">
        <f>$AM$8</f>
        <v>0</v>
      </c>
      <c r="AN1558" s="553">
        <f>$AN$8</f>
        <v>0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領域別国語テスト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747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750">I$19</f>
        <v>得点</v>
      </c>
      <c r="J1569" s="718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750"/>
        <v>思判表</v>
      </c>
      <c r="O1569" s="717" t="str">
        <f t="shared" si="750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750"/>
        <v>思判表</v>
      </c>
      <c r="U1569" s="717" t="str">
        <f t="shared" si="750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750"/>
        <v>思判表</v>
      </c>
      <c r="AA1569" s="717" t="str">
        <f t="shared" si="750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750"/>
        <v>思判表</v>
      </c>
      <c r="AG1569" s="717" t="str">
        <f t="shared" si="750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750"/>
        <v>思判表</v>
      </c>
      <c r="AM1569" s="717" t="str">
        <f t="shared" si="750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750"/>
        <v>思判表</v>
      </c>
      <c r="AS1569" s="717" t="str">
        <f t="shared" si="750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750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750"/>
        <v>思判表</v>
      </c>
      <c r="BE1569" s="729" t="str">
        <f t="shared" si="750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6" t="s">
        <v>105</v>
      </c>
      <c r="B1573" s="737"/>
      <c r="C1573" s="738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6" t="s">
        <v>113</v>
      </c>
      <c r="B1574" s="737"/>
      <c r="C1574" s="738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6" t="s">
        <v>252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253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254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255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256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T1539:AT1540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519:BE1519"/>
    <mergeCell ref="AJ1528:AJ1538"/>
    <mergeCell ref="AZ1447:BE1448"/>
    <mergeCell ref="I1449:I1450"/>
    <mergeCell ref="J1449:J1450"/>
    <mergeCell ref="K1449:K1450"/>
    <mergeCell ref="H1438:H1448"/>
    <mergeCell ref="I1438:I1448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X1138:AX1148"/>
    <mergeCell ref="AP1138:AP1148"/>
    <mergeCell ref="AR1138:AR1148"/>
    <mergeCell ref="AS1138:AS1148"/>
    <mergeCell ref="D1255:O1255"/>
    <mergeCell ref="P1255:U1255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AJ1209:AJ1210"/>
    <mergeCell ref="AM1209:AM1210"/>
    <mergeCell ref="AN1209:AN1210"/>
    <mergeCell ref="AO1209:AO1210"/>
    <mergeCell ref="AA1209:AA1210"/>
    <mergeCell ref="T1209:T1210"/>
    <mergeCell ref="U1209:U1210"/>
    <mergeCell ref="V1209:V1210"/>
    <mergeCell ref="W1209:W1210"/>
    <mergeCell ref="X1209:X1210"/>
    <mergeCell ref="AB1226:AG1227"/>
    <mergeCell ref="AX1209:AX1210"/>
    <mergeCell ref="AR1209:AR1210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N836:AS837"/>
    <mergeCell ref="AN849:AN850"/>
    <mergeCell ref="AX849:AX850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AT746:AY747"/>
    <mergeCell ref="D736:BE736"/>
    <mergeCell ref="F748:F758"/>
    <mergeCell ref="O759:O760"/>
    <mergeCell ref="AY759:AY760"/>
    <mergeCell ref="AP789:AP790"/>
    <mergeCell ref="AR789:AR790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P806:U807"/>
    <mergeCell ref="V806:AA807"/>
    <mergeCell ref="AB806:AG807"/>
    <mergeCell ref="W808:W818"/>
    <mergeCell ref="AG718:AG728"/>
    <mergeCell ref="AJ718:AJ728"/>
    <mergeCell ref="AM808:AM818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AT748:AT758"/>
    <mergeCell ref="AY748:AY758"/>
    <mergeCell ref="AH716:AM717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AK628:AK638"/>
    <mergeCell ref="AQ628:AQ638"/>
    <mergeCell ref="AJ568:AJ578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B598:AB608"/>
    <mergeCell ref="P565:U565"/>
    <mergeCell ref="Q628:Q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E538:E54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Y103:Y113"/>
    <mergeCell ref="AE103:AE113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AN1406:AS1407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AG658:AG668"/>
    <mergeCell ref="AQ808:AQ818"/>
    <mergeCell ref="AU748:AU758"/>
    <mergeCell ref="AW748:AW758"/>
    <mergeCell ref="AX748:AX758"/>
    <mergeCell ref="AR748:AR758"/>
    <mergeCell ref="AS748:AS758"/>
    <mergeCell ref="AT776:AY777"/>
    <mergeCell ref="T759:T760"/>
    <mergeCell ref="P759:P760"/>
    <mergeCell ref="D767:BE767"/>
    <mergeCell ref="J988:J998"/>
    <mergeCell ref="Z999:Z100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O103:AO113"/>
    <mergeCell ref="AP103:AP113"/>
    <mergeCell ref="AN103:AN113"/>
    <mergeCell ref="S103: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T212:AW212"/>
    <mergeCell ref="AT213:AW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D259:AA259"/>
    <mergeCell ref="N214:N215"/>
    <mergeCell ref="AB259:AF259"/>
    <mergeCell ref="AG259:AI259"/>
    <mergeCell ref="AL259:AN259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B429:AB430"/>
    <mergeCell ref="AJ429:AJ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G538:G548"/>
    <mergeCell ref="M538:M548"/>
    <mergeCell ref="K538:K548"/>
    <mergeCell ref="N538:N548"/>
    <mergeCell ref="A549:C550"/>
    <mergeCell ref="S538:S548"/>
    <mergeCell ref="Y538:Y548"/>
    <mergeCell ref="AX538:AX548"/>
    <mergeCell ref="AY538:AY548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X549:X550"/>
    <mergeCell ref="H549:H550"/>
    <mergeCell ref="I549:I550"/>
    <mergeCell ref="AV549:AV550"/>
    <mergeCell ref="W549:W550"/>
    <mergeCell ref="H538:H548"/>
    <mergeCell ref="AN549:AN550"/>
    <mergeCell ref="A523:C523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T579:T580"/>
    <mergeCell ref="U579:U580"/>
    <mergeCell ref="L579:L580"/>
    <mergeCell ref="M579:M580"/>
    <mergeCell ref="S579:S580"/>
    <mergeCell ref="Y579:Y580"/>
    <mergeCell ref="AE579:AE580"/>
    <mergeCell ref="AK579:AK580"/>
    <mergeCell ref="AQ579:AQ580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AH579:AH580"/>
    <mergeCell ref="AI579:AI580"/>
    <mergeCell ref="A587:C587"/>
    <mergeCell ref="D587:BE587"/>
    <mergeCell ref="BC579:BC580"/>
    <mergeCell ref="G579:G580"/>
    <mergeCell ref="A588:C588"/>
    <mergeCell ref="J579:J580"/>
    <mergeCell ref="AI568:AI578"/>
    <mergeCell ref="AL568:AL578"/>
    <mergeCell ref="AM568:AM578"/>
    <mergeCell ref="Q579:Q580"/>
    <mergeCell ref="K579:K580"/>
    <mergeCell ref="AG579:AG580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98:C608"/>
    <mergeCell ref="H609:H610"/>
    <mergeCell ref="F598:F608"/>
    <mergeCell ref="A615:C615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BA609:BA610"/>
    <mergeCell ref="A616:C616"/>
    <mergeCell ref="D616:BE616"/>
    <mergeCell ref="A617:C617"/>
    <mergeCell ref="L609:L610"/>
    <mergeCell ref="N609:N610"/>
    <mergeCell ref="O609:O610"/>
    <mergeCell ref="T609:T610"/>
    <mergeCell ref="U609:U610"/>
    <mergeCell ref="M609:M610"/>
    <mergeCell ref="S609:S610"/>
    <mergeCell ref="Y609:Y610"/>
    <mergeCell ref="AE609:AE610"/>
    <mergeCell ref="AK609:AK610"/>
    <mergeCell ref="D617:BE617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V626:AA627"/>
    <mergeCell ref="AO628:AO638"/>
    <mergeCell ref="AH626:AM627"/>
    <mergeCell ref="AT628:AT638"/>
    <mergeCell ref="AU628:AU638"/>
    <mergeCell ref="AW628:AW638"/>
    <mergeCell ref="AX628:AX638"/>
    <mergeCell ref="AY628:AY638"/>
    <mergeCell ref="O628:O638"/>
    <mergeCell ref="P628:P638"/>
    <mergeCell ref="L628:L638"/>
    <mergeCell ref="AV628:AV638"/>
    <mergeCell ref="AD628:AD638"/>
    <mergeCell ref="G628:G638"/>
    <mergeCell ref="M628:M638"/>
    <mergeCell ref="S628:S638"/>
    <mergeCell ref="Y628:Y638"/>
    <mergeCell ref="AE628:AE638"/>
    <mergeCell ref="U628:U638"/>
    <mergeCell ref="N628:N638"/>
    <mergeCell ref="AH628:AH638"/>
    <mergeCell ref="V628:V638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K639:AK640"/>
    <mergeCell ref="Q639:Q640"/>
    <mergeCell ref="R639:R640"/>
    <mergeCell ref="D651:BE651"/>
    <mergeCell ref="T639:T640"/>
    <mergeCell ref="P639:P640"/>
    <mergeCell ref="V639:V640"/>
    <mergeCell ref="BE639:BE640"/>
    <mergeCell ref="BA639:BA640"/>
    <mergeCell ref="BB639:BB640"/>
    <mergeCell ref="AO639:AO640"/>
    <mergeCell ref="AM639:AM640"/>
    <mergeCell ref="AN639:AN640"/>
    <mergeCell ref="J658:J668"/>
    <mergeCell ref="A658:C668"/>
    <mergeCell ref="F658:F668"/>
    <mergeCell ref="AE658:AE668"/>
    <mergeCell ref="AK658:AK668"/>
    <mergeCell ref="AR658:AR668"/>
    <mergeCell ref="L658:L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H658:AH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80:C680"/>
    <mergeCell ref="D680:BE680"/>
    <mergeCell ref="BC669:BC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I669:I670"/>
    <mergeCell ref="AZ667:BE668"/>
    <mergeCell ref="AT669:AT670"/>
    <mergeCell ref="BD669:BD670"/>
    <mergeCell ref="AY658:AY668"/>
    <mergeCell ref="A674:C674"/>
    <mergeCell ref="AV669:AV670"/>
    <mergeCell ref="AX669:AX670"/>
    <mergeCell ref="D679:BE679"/>
    <mergeCell ref="A676:C676"/>
    <mergeCell ref="D676:BE676"/>
    <mergeCell ref="AI669:AI670"/>
    <mergeCell ref="U658:U668"/>
    <mergeCell ref="AA658:AA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81:C681"/>
    <mergeCell ref="AP688:AP698"/>
    <mergeCell ref="AF688:AF698"/>
    <mergeCell ref="AH688:AH698"/>
    <mergeCell ref="A684:C684"/>
    <mergeCell ref="A685:B685"/>
    <mergeCell ref="D685:O685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I688:I698"/>
    <mergeCell ref="G688:G698"/>
    <mergeCell ref="Q688:Q698"/>
    <mergeCell ref="T688:T698"/>
    <mergeCell ref="U688:U698"/>
    <mergeCell ref="V688:V698"/>
    <mergeCell ref="AB686:AG687"/>
    <mergeCell ref="G669:G670"/>
    <mergeCell ref="A672:C672"/>
    <mergeCell ref="A679:C679"/>
    <mergeCell ref="X669:X670"/>
    <mergeCell ref="Z669:Z670"/>
    <mergeCell ref="AA669:AA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BA729:BA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K778:K788"/>
    <mergeCell ref="AN778:AN788"/>
    <mergeCell ref="AO778:AO788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V1255:AS1255"/>
    <mergeCell ref="AT1255:AY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AY1378:AY1388"/>
    <mergeCell ref="D1400:BE1400"/>
    <mergeCell ref="D1396:BE1396"/>
    <mergeCell ref="D1397:BE1397"/>
    <mergeCell ref="AY1389:AY1390"/>
    <mergeCell ref="AG1389:AG1390"/>
    <mergeCell ref="R1389:R1390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K1468:K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V1526:AA1527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W369:W370"/>
    <mergeCell ref="Z328:Z338"/>
    <mergeCell ref="AF328:AF338"/>
    <mergeCell ref="AG328:AG338"/>
    <mergeCell ref="P309:P310"/>
    <mergeCell ref="Q309:Q310"/>
    <mergeCell ref="O309:O310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G298:G308"/>
    <mergeCell ref="AD298:AD308"/>
    <mergeCell ref="AA298:AA308"/>
    <mergeCell ref="AB298:AB308"/>
    <mergeCell ref="M298:M308"/>
    <mergeCell ref="AJ298:AJ308"/>
    <mergeCell ref="AO298:AO308"/>
    <mergeCell ref="AN296:AS297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AF213:AG213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AZ339:AZ340"/>
    <mergeCell ref="AV328:AV338"/>
    <mergeCell ref="AT339:AT340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M309:M310"/>
    <mergeCell ref="J296:O297"/>
    <mergeCell ref="P296:U297"/>
    <mergeCell ref="U418:U428"/>
    <mergeCell ref="AZ325:BA325"/>
    <mergeCell ref="AM328:AM338"/>
    <mergeCell ref="AK328:AK33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AF418:AF428"/>
    <mergeCell ref="Z418:Z428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T686:AY687"/>
    <mergeCell ref="AI429:AI430"/>
    <mergeCell ref="K429:K430"/>
    <mergeCell ref="AZ386:BE396"/>
    <mergeCell ref="D737:BE737"/>
    <mergeCell ref="P716:U717"/>
    <mergeCell ref="V716:AA717"/>
    <mergeCell ref="AB716:AG717"/>
    <mergeCell ref="H568:H578"/>
    <mergeCell ref="I568:I578"/>
    <mergeCell ref="J568:J578"/>
    <mergeCell ref="L568:L578"/>
    <mergeCell ref="D596:I597"/>
    <mergeCell ref="J596:O597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K448:K458"/>
    <mergeCell ref="O448:O458"/>
    <mergeCell ref="Q448:Q458"/>
    <mergeCell ref="D448:D458"/>
    <mergeCell ref="E448:E458"/>
    <mergeCell ref="H448:H458"/>
    <mergeCell ref="J448:J458"/>
    <mergeCell ref="AN508:AN518"/>
    <mergeCell ref="F448:F458"/>
    <mergeCell ref="AA448:AA458"/>
    <mergeCell ref="AB448:AB458"/>
    <mergeCell ref="O418:O428"/>
    <mergeCell ref="I429:I430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W568:W578"/>
    <mergeCell ref="U568:U578"/>
    <mergeCell ref="V579:V580"/>
    <mergeCell ref="V568:V578"/>
    <mergeCell ref="P596:U597"/>
    <mergeCell ref="S519:S520"/>
    <mergeCell ref="Y519:Y520"/>
    <mergeCell ref="X579:X580"/>
    <mergeCell ref="AR598:AR608"/>
    <mergeCell ref="V686:AA687"/>
    <mergeCell ref="AZ639:AZ640"/>
    <mergeCell ref="AQ639:AQ640"/>
    <mergeCell ref="AV639:AV640"/>
    <mergeCell ref="D650:BE650"/>
    <mergeCell ref="AU639:AU640"/>
    <mergeCell ref="AX639:AX640"/>
    <mergeCell ref="M549:M550"/>
    <mergeCell ref="AO549:AO550"/>
    <mergeCell ref="AZ697:BE698"/>
    <mergeCell ref="AR688:AR698"/>
    <mergeCell ref="AS688:AS698"/>
    <mergeCell ref="AM789:AM790"/>
    <mergeCell ref="V778:V788"/>
    <mergeCell ref="AN776:AS777"/>
    <mergeCell ref="AB759:AB760"/>
    <mergeCell ref="AC759:AC760"/>
    <mergeCell ref="AD759:AD760"/>
    <mergeCell ref="AF759:AF760"/>
    <mergeCell ref="AJ819:AJ820"/>
    <mergeCell ref="W789:W790"/>
    <mergeCell ref="O778:O788"/>
    <mergeCell ref="Z789:Z790"/>
    <mergeCell ref="N778:N788"/>
    <mergeCell ref="AJ748:AJ758"/>
    <mergeCell ref="AD748:AD758"/>
    <mergeCell ref="Z399:Z400"/>
    <mergeCell ref="AI388:AI398"/>
    <mergeCell ref="P745:U745"/>
    <mergeCell ref="Q429:Q430"/>
    <mergeCell ref="AG688:AG698"/>
    <mergeCell ref="AN688:AN698"/>
    <mergeCell ref="Z688:Z698"/>
    <mergeCell ref="AO688:AO698"/>
    <mergeCell ref="AJ669:AJ670"/>
    <mergeCell ref="AL669:AL670"/>
    <mergeCell ref="AJ658:AJ668"/>
    <mergeCell ref="P685:U685"/>
    <mergeCell ref="AN686:AS687"/>
    <mergeCell ref="AO609:AO610"/>
    <mergeCell ref="D618:BE618"/>
    <mergeCell ref="AQ549:AQ550"/>
    <mergeCell ref="AZ547:BE548"/>
    <mergeCell ref="AP549:AP550"/>
    <mergeCell ref="AN806:AS807"/>
    <mergeCell ref="AV789:AV790"/>
    <mergeCell ref="AM819:AM82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X789:X790"/>
    <mergeCell ref="AJ789:AJ790"/>
    <mergeCell ref="AL789:AL790"/>
    <mergeCell ref="AV778:AV788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F819:F820"/>
    <mergeCell ref="BB819:BB820"/>
    <mergeCell ref="R808:R818"/>
    <mergeCell ref="L819:L820"/>
    <mergeCell ref="N819:N820"/>
    <mergeCell ref="AZ817:BE818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O808:O818"/>
    <mergeCell ref="P808:P818"/>
    <mergeCell ref="Q808:Q818"/>
    <mergeCell ref="T808:T818"/>
    <mergeCell ref="U808:U818"/>
    <mergeCell ref="AT806:AY807"/>
    <mergeCell ref="AZ806:BE816"/>
    <mergeCell ref="F808:F818"/>
    <mergeCell ref="AV808:AV818"/>
    <mergeCell ref="AD808:AD818"/>
    <mergeCell ref="AH806:AM807"/>
    <mergeCell ref="G819:G820"/>
    <mergeCell ref="AS789:AS790"/>
    <mergeCell ref="D802:BE802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AB836:AG837"/>
    <mergeCell ref="AF819:AF820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AY909:AY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F1168:AF1178"/>
    <mergeCell ref="AG1168:AG1178"/>
    <mergeCell ref="AN1168:AN1178"/>
    <mergeCell ref="AO1168:AO1178"/>
    <mergeCell ref="V1168:V1178"/>
    <mergeCell ref="W1168:W1178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H1196:AM1197"/>
    <mergeCell ref="AZ1207:BE1208"/>
    <mergeCell ref="AZ1209:AZ1210"/>
    <mergeCell ref="BA1209:BA1210"/>
    <mergeCell ref="BE1209:BE1210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K1209:AK1210"/>
    <mergeCell ref="D1216:BE1216"/>
    <mergeCell ref="AS1198:AS1208"/>
    <mergeCell ref="AB1209:AB1210"/>
    <mergeCell ref="P1209:P1210"/>
    <mergeCell ref="AP1209:AP1210"/>
    <mergeCell ref="N1209:N1210"/>
    <mergeCell ref="O1209:O1210"/>
    <mergeCell ref="J1209:J1210"/>
    <mergeCell ref="K1209:K1210"/>
    <mergeCell ref="L1209:L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V1228:V1238"/>
    <mergeCell ref="AZ1237:BE1238"/>
    <mergeCell ref="P1226:U1227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J1436:O1437"/>
    <mergeCell ref="P1436:U1437"/>
    <mergeCell ref="AV1438:AV1448"/>
    <mergeCell ref="AX1438:AX144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T1468:AT1478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U1449:AU1450"/>
    <mergeCell ref="AW1449:AW1450"/>
    <mergeCell ref="AV1468:AV147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W1509:AW1510"/>
    <mergeCell ref="BC1509:BC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AV1509:AV1510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AB1509:AB1510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D1549:BE1549"/>
    <mergeCell ref="N1558:N1568"/>
    <mergeCell ref="O1558:O1568"/>
    <mergeCell ref="P1558:P1568"/>
    <mergeCell ref="AQ1558:AQ1568"/>
    <mergeCell ref="G1539:G1540"/>
    <mergeCell ref="M1539:M1540"/>
    <mergeCell ref="S1539:S1540"/>
    <mergeCell ref="Y1539:Y1540"/>
    <mergeCell ref="AE1539:AE1540"/>
    <mergeCell ref="AK1539:AK1540"/>
    <mergeCell ref="AQ1539:AQ1540"/>
    <mergeCell ref="K1528:K1538"/>
    <mergeCell ref="N1528:N1538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H1539:AH1540"/>
    <mergeCell ref="D1548:BE1548"/>
    <mergeCell ref="AE1569:AE1570"/>
    <mergeCell ref="AK1569:AK1570"/>
    <mergeCell ref="AQ1569:AQ1570"/>
    <mergeCell ref="AW1569:AW1570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M214:M215"/>
    <mergeCell ref="S214:S215"/>
    <mergeCell ref="AJ214:AJ215"/>
    <mergeCell ref="AF214:AF215"/>
    <mergeCell ref="AG214:AG215"/>
    <mergeCell ref="AH214:AH215"/>
    <mergeCell ref="AN214:AN215"/>
    <mergeCell ref="J309:J310"/>
    <mergeCell ref="D296:I297"/>
    <mergeCell ref="D298:D308"/>
    <mergeCell ref="H298:H308"/>
    <mergeCell ref="I298:I308"/>
    <mergeCell ref="P326:U327"/>
    <mergeCell ref="AB296:AG297"/>
    <mergeCell ref="O214:O215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G459:G460"/>
    <mergeCell ref="M459:M460"/>
    <mergeCell ref="AE459:AE460"/>
    <mergeCell ref="AK459:AK460"/>
    <mergeCell ref="S489:S490"/>
    <mergeCell ref="Y489:Y490"/>
    <mergeCell ref="AE489:AE490"/>
    <mergeCell ref="AK489:AK490"/>
    <mergeCell ref="AQ489:AQ490"/>
    <mergeCell ref="AI508:AI518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L598:L608"/>
    <mergeCell ref="BA579:BA580"/>
    <mergeCell ref="AZ566:BE576"/>
    <mergeCell ref="AV568:AV578"/>
    <mergeCell ref="AP568:AP578"/>
    <mergeCell ref="R579:R580"/>
    <mergeCell ref="AV538:AV548"/>
    <mergeCell ref="D536:I537"/>
    <mergeCell ref="J536:O537"/>
    <mergeCell ref="P536:U537"/>
    <mergeCell ref="R538:R548"/>
    <mergeCell ref="D549:D550"/>
    <mergeCell ref="E549:E550"/>
    <mergeCell ref="F549:F55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M598:M608"/>
    <mergeCell ref="S598:S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AE669:AE670"/>
    <mergeCell ref="AK669:AK670"/>
    <mergeCell ref="AB669:AB670"/>
    <mergeCell ref="M639:M640"/>
    <mergeCell ref="S639:S640"/>
    <mergeCell ref="Y639:Y640"/>
    <mergeCell ref="AE639:AE640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BB699:BB700"/>
    <mergeCell ref="AO699:AO700"/>
    <mergeCell ref="AP699:AP700"/>
    <mergeCell ref="AR699:AR700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E748:E758"/>
    <mergeCell ref="H748:H75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AH836:AM837"/>
    <mergeCell ref="AK838:AK848"/>
    <mergeCell ref="AN838:AN848"/>
    <mergeCell ref="AO838:AO848"/>
    <mergeCell ref="AR838:AR848"/>
    <mergeCell ref="AO819:AO820"/>
    <mergeCell ref="K819:K820"/>
    <mergeCell ref="AT838:AT848"/>
    <mergeCell ref="AU838:AU848"/>
    <mergeCell ref="AW838:AW848"/>
    <mergeCell ref="AX838:AX848"/>
    <mergeCell ref="AY838:AY848"/>
    <mergeCell ref="AL819:AL820"/>
    <mergeCell ref="AU819:AU820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Z1378:Z1388"/>
    <mergeCell ref="X1389:X1390"/>
    <mergeCell ref="L1389:L1390"/>
    <mergeCell ref="U1408:U1418"/>
    <mergeCell ref="W1378:W138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AW1468:AW1478"/>
    <mergeCell ref="AX1468:AX1478"/>
    <mergeCell ref="AY1468:AY1478"/>
    <mergeCell ref="AA1449:AA1450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O1479:O1480"/>
    <mergeCell ref="Z1479:Z1480"/>
    <mergeCell ref="AT1495:AY1495"/>
    <mergeCell ref="AK1479:AK1480"/>
    <mergeCell ref="AQ1479:AQ1480"/>
    <mergeCell ref="AY1438:AY1448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H628:H638"/>
    <mergeCell ref="AB1359:AB136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C628:AC638"/>
    <mergeCell ref="R628:R638"/>
    <mergeCell ref="AW639:AW640"/>
    <mergeCell ref="BC639:BC640"/>
    <mergeCell ref="M669:M670"/>
    <mergeCell ref="S669:S670"/>
    <mergeCell ref="Y669:Y670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AH669:AH670"/>
    <mergeCell ref="W718:W728"/>
    <mergeCell ref="Z718:Z728"/>
    <mergeCell ref="AA718:AA728"/>
    <mergeCell ref="AB718:AB728"/>
    <mergeCell ref="AV688:AV698"/>
    <mergeCell ref="AV658:AV668"/>
    <mergeCell ref="AU669:AU670"/>
    <mergeCell ref="V655:AS655"/>
    <mergeCell ref="AN656:AS657"/>
    <mergeCell ref="AP658:AP668"/>
    <mergeCell ref="AN658:AN668"/>
    <mergeCell ref="AO658:AO668"/>
    <mergeCell ref="AS699:AS700"/>
    <mergeCell ref="AT699:AT700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F748:AF758"/>
    <mergeCell ref="AG748:AG758"/>
    <mergeCell ref="I748:I758"/>
    <mergeCell ref="J748:J758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AI838:AI848"/>
    <mergeCell ref="D829:BE829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AM849:AM850"/>
    <mergeCell ref="T838:T848"/>
    <mergeCell ref="U838:U848"/>
    <mergeCell ref="T849:T850"/>
    <mergeCell ref="U849:U850"/>
    <mergeCell ref="AB838:AB848"/>
    <mergeCell ref="V838:V848"/>
    <mergeCell ref="W838:W848"/>
    <mergeCell ref="Z838:Z848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Q909:Q910"/>
    <mergeCell ref="R909:R910"/>
    <mergeCell ref="T909:T910"/>
    <mergeCell ref="X898:X908"/>
    <mergeCell ref="AB898:AB908"/>
    <mergeCell ref="D891:BE891"/>
    <mergeCell ref="D892:BE892"/>
    <mergeCell ref="D895:O895"/>
    <mergeCell ref="P895:U895"/>
    <mergeCell ref="V895:AS895"/>
    <mergeCell ref="AT895:AY895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U1468:U1478"/>
    <mergeCell ref="N1408:N1418"/>
    <mergeCell ref="O1408:O1418"/>
    <mergeCell ref="P1408:P1418"/>
    <mergeCell ref="Q1408:Q1418"/>
    <mergeCell ref="T1408:T1418"/>
    <mergeCell ref="D1435:O1435"/>
    <mergeCell ref="P1435:U1435"/>
    <mergeCell ref="V1435:AS1435"/>
    <mergeCell ref="AT1435:AY1435"/>
    <mergeCell ref="AH1436:AM1437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Q1509:AQ1510"/>
    <mergeCell ref="D1495:O1495"/>
    <mergeCell ref="P1495:U1495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8" t="str">
        <f>'1学期'!A1:C1</f>
        <v>国語３年</v>
      </c>
      <c r="B1" s="449"/>
      <c r="C1" s="449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259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7" t="str">
        <f>'1学期'!A2:C2</f>
        <v>令和8年度</v>
      </c>
      <c r="B2" s="808"/>
      <c r="C2" s="808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7"/>
      <c r="B3" s="808"/>
      <c r="C3" s="808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7"/>
      <c r="B4" s="808"/>
      <c r="C4" s="808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09"/>
      <c r="B5" s="810"/>
      <c r="C5" s="810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211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32" t="s">
        <v>307</v>
      </c>
      <c r="E8" s="429" t="s">
        <v>308</v>
      </c>
      <c r="F8" s="429" t="s">
        <v>309</v>
      </c>
      <c r="G8" s="429" t="s">
        <v>311</v>
      </c>
      <c r="H8" s="429"/>
      <c r="I8" s="445"/>
      <c r="J8" s="429" t="s">
        <v>312</v>
      </c>
      <c r="K8" s="429" t="s">
        <v>313</v>
      </c>
      <c r="L8" s="444" t="s">
        <v>314</v>
      </c>
      <c r="M8" s="462"/>
      <c r="N8" s="429"/>
      <c r="O8" s="429"/>
      <c r="P8" s="443" t="s">
        <v>315</v>
      </c>
      <c r="Q8" s="429" t="s">
        <v>316</v>
      </c>
      <c r="R8" s="429" t="s">
        <v>310</v>
      </c>
      <c r="S8" s="801" t="s">
        <v>317</v>
      </c>
      <c r="T8" s="429"/>
      <c r="U8" s="445"/>
      <c r="V8" s="429" t="s">
        <v>318</v>
      </c>
      <c r="W8" s="429"/>
      <c r="X8" s="429"/>
      <c r="Y8" s="462"/>
      <c r="Z8" s="429"/>
      <c r="AA8" s="429"/>
      <c r="AB8" s="432"/>
      <c r="AC8" s="429"/>
      <c r="AD8" s="429"/>
      <c r="AE8" s="462"/>
      <c r="AF8" s="429"/>
      <c r="AG8" s="445"/>
      <c r="AH8" s="429"/>
      <c r="AI8" s="429"/>
      <c r="AJ8" s="429"/>
      <c r="AK8" s="462"/>
      <c r="AL8" s="429"/>
      <c r="AM8" s="429"/>
      <c r="AN8" s="432"/>
      <c r="AO8" s="429"/>
      <c r="AP8" s="429"/>
      <c r="AQ8" s="462"/>
      <c r="AR8" s="429"/>
      <c r="AS8" s="445"/>
      <c r="AT8" s="432" t="s">
        <v>319</v>
      </c>
      <c r="AU8" s="429"/>
      <c r="AV8" s="429"/>
      <c r="AW8" s="462"/>
      <c r="AX8" s="429"/>
      <c r="AY8" s="445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35"/>
      <c r="H9" s="430"/>
      <c r="I9" s="446"/>
      <c r="J9" s="430"/>
      <c r="K9" s="435"/>
      <c r="L9" s="435"/>
      <c r="M9" s="463"/>
      <c r="N9" s="430"/>
      <c r="O9" s="430"/>
      <c r="P9" s="433"/>
      <c r="Q9" s="435"/>
      <c r="R9" s="435"/>
      <c r="S9" s="463"/>
      <c r="T9" s="430"/>
      <c r="U9" s="446"/>
      <c r="V9" s="430"/>
      <c r="W9" s="435"/>
      <c r="X9" s="435"/>
      <c r="Y9" s="463"/>
      <c r="Z9" s="430"/>
      <c r="AA9" s="430"/>
      <c r="AB9" s="433"/>
      <c r="AC9" s="435"/>
      <c r="AD9" s="435"/>
      <c r="AE9" s="463"/>
      <c r="AF9" s="430"/>
      <c r="AG9" s="446"/>
      <c r="AH9" s="430"/>
      <c r="AI9" s="435"/>
      <c r="AJ9" s="435"/>
      <c r="AK9" s="463"/>
      <c r="AL9" s="430"/>
      <c r="AM9" s="430"/>
      <c r="AN9" s="433"/>
      <c r="AO9" s="435"/>
      <c r="AP9" s="435"/>
      <c r="AQ9" s="463"/>
      <c r="AR9" s="430"/>
      <c r="AS9" s="446"/>
      <c r="AT9" s="433"/>
      <c r="AU9" s="435"/>
      <c r="AV9" s="435"/>
      <c r="AW9" s="463"/>
      <c r="AX9" s="430"/>
      <c r="AY9" s="446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35"/>
      <c r="H10" s="430"/>
      <c r="I10" s="446"/>
      <c r="J10" s="430"/>
      <c r="K10" s="435"/>
      <c r="L10" s="435"/>
      <c r="M10" s="463"/>
      <c r="N10" s="430"/>
      <c r="O10" s="430"/>
      <c r="P10" s="433"/>
      <c r="Q10" s="435"/>
      <c r="R10" s="435"/>
      <c r="S10" s="463"/>
      <c r="T10" s="430"/>
      <c r="U10" s="446"/>
      <c r="V10" s="430"/>
      <c r="W10" s="435"/>
      <c r="X10" s="435"/>
      <c r="Y10" s="463"/>
      <c r="Z10" s="430"/>
      <c r="AA10" s="430"/>
      <c r="AB10" s="433"/>
      <c r="AC10" s="435"/>
      <c r="AD10" s="435"/>
      <c r="AE10" s="463"/>
      <c r="AF10" s="430"/>
      <c r="AG10" s="446"/>
      <c r="AH10" s="430"/>
      <c r="AI10" s="435"/>
      <c r="AJ10" s="435"/>
      <c r="AK10" s="463"/>
      <c r="AL10" s="430"/>
      <c r="AM10" s="430"/>
      <c r="AN10" s="433"/>
      <c r="AO10" s="435"/>
      <c r="AP10" s="435"/>
      <c r="AQ10" s="463"/>
      <c r="AR10" s="430"/>
      <c r="AS10" s="446"/>
      <c r="AT10" s="433"/>
      <c r="AU10" s="435"/>
      <c r="AV10" s="435"/>
      <c r="AW10" s="463"/>
      <c r="AX10" s="430"/>
      <c r="AY10" s="446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35"/>
      <c r="H11" s="430"/>
      <c r="I11" s="446"/>
      <c r="J11" s="430"/>
      <c r="K11" s="435"/>
      <c r="L11" s="435"/>
      <c r="M11" s="463"/>
      <c r="N11" s="430"/>
      <c r="O11" s="430"/>
      <c r="P11" s="433"/>
      <c r="Q11" s="435"/>
      <c r="R11" s="435"/>
      <c r="S11" s="463"/>
      <c r="T11" s="430"/>
      <c r="U11" s="446"/>
      <c r="V11" s="430"/>
      <c r="W11" s="435"/>
      <c r="X11" s="435"/>
      <c r="Y11" s="463"/>
      <c r="Z11" s="430"/>
      <c r="AA11" s="430"/>
      <c r="AB11" s="433"/>
      <c r="AC11" s="435"/>
      <c r="AD11" s="435"/>
      <c r="AE11" s="463"/>
      <c r="AF11" s="430"/>
      <c r="AG11" s="446"/>
      <c r="AH11" s="430"/>
      <c r="AI11" s="435"/>
      <c r="AJ11" s="435"/>
      <c r="AK11" s="463"/>
      <c r="AL11" s="430"/>
      <c r="AM11" s="430"/>
      <c r="AN11" s="433"/>
      <c r="AO11" s="435"/>
      <c r="AP11" s="435"/>
      <c r="AQ11" s="463"/>
      <c r="AR11" s="430"/>
      <c r="AS11" s="446"/>
      <c r="AT11" s="433"/>
      <c r="AU11" s="435"/>
      <c r="AV11" s="435"/>
      <c r="AW11" s="463"/>
      <c r="AX11" s="430"/>
      <c r="AY11" s="446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6" t="s">
        <v>122</v>
      </c>
      <c r="B12" s="467"/>
      <c r="C12" s="467"/>
      <c r="D12" s="433"/>
      <c r="E12" s="435"/>
      <c r="F12" s="435"/>
      <c r="G12" s="435"/>
      <c r="H12" s="430"/>
      <c r="I12" s="446"/>
      <c r="J12" s="430"/>
      <c r="K12" s="435"/>
      <c r="L12" s="435"/>
      <c r="M12" s="463"/>
      <c r="N12" s="430"/>
      <c r="O12" s="430"/>
      <c r="P12" s="433"/>
      <c r="Q12" s="435"/>
      <c r="R12" s="435"/>
      <c r="S12" s="463"/>
      <c r="T12" s="430"/>
      <c r="U12" s="446"/>
      <c r="V12" s="430"/>
      <c r="W12" s="435"/>
      <c r="X12" s="435"/>
      <c r="Y12" s="463"/>
      <c r="Z12" s="430"/>
      <c r="AA12" s="430"/>
      <c r="AB12" s="433"/>
      <c r="AC12" s="435"/>
      <c r="AD12" s="435"/>
      <c r="AE12" s="463"/>
      <c r="AF12" s="430"/>
      <c r="AG12" s="446"/>
      <c r="AH12" s="430"/>
      <c r="AI12" s="435"/>
      <c r="AJ12" s="435"/>
      <c r="AK12" s="463"/>
      <c r="AL12" s="430"/>
      <c r="AM12" s="430"/>
      <c r="AN12" s="433"/>
      <c r="AO12" s="435"/>
      <c r="AP12" s="435"/>
      <c r="AQ12" s="463"/>
      <c r="AR12" s="430"/>
      <c r="AS12" s="446"/>
      <c r="AT12" s="433"/>
      <c r="AU12" s="435"/>
      <c r="AV12" s="435"/>
      <c r="AW12" s="463"/>
      <c r="AX12" s="430"/>
      <c r="AY12" s="446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8"/>
      <c r="B13" s="469"/>
      <c r="C13" s="469"/>
      <c r="D13" s="433"/>
      <c r="E13" s="435"/>
      <c r="F13" s="435"/>
      <c r="G13" s="435"/>
      <c r="H13" s="430"/>
      <c r="I13" s="446"/>
      <c r="J13" s="430"/>
      <c r="K13" s="435"/>
      <c r="L13" s="435"/>
      <c r="M13" s="463"/>
      <c r="N13" s="430"/>
      <c r="O13" s="430"/>
      <c r="P13" s="433"/>
      <c r="Q13" s="435"/>
      <c r="R13" s="435"/>
      <c r="S13" s="463"/>
      <c r="T13" s="430"/>
      <c r="U13" s="446"/>
      <c r="V13" s="430"/>
      <c r="W13" s="435"/>
      <c r="X13" s="435"/>
      <c r="Y13" s="463"/>
      <c r="Z13" s="430"/>
      <c r="AA13" s="430"/>
      <c r="AB13" s="433"/>
      <c r="AC13" s="435"/>
      <c r="AD13" s="435"/>
      <c r="AE13" s="463"/>
      <c r="AF13" s="430"/>
      <c r="AG13" s="446"/>
      <c r="AH13" s="430"/>
      <c r="AI13" s="435"/>
      <c r="AJ13" s="435"/>
      <c r="AK13" s="463"/>
      <c r="AL13" s="430"/>
      <c r="AM13" s="430"/>
      <c r="AN13" s="433"/>
      <c r="AO13" s="435"/>
      <c r="AP13" s="435"/>
      <c r="AQ13" s="463"/>
      <c r="AR13" s="430"/>
      <c r="AS13" s="446"/>
      <c r="AT13" s="433"/>
      <c r="AU13" s="435"/>
      <c r="AV13" s="435"/>
      <c r="AW13" s="463"/>
      <c r="AX13" s="430"/>
      <c r="AY13" s="446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8"/>
      <c r="B14" s="469"/>
      <c r="C14" s="469"/>
      <c r="D14" s="433"/>
      <c r="E14" s="435"/>
      <c r="F14" s="435"/>
      <c r="G14" s="435"/>
      <c r="H14" s="430"/>
      <c r="I14" s="446"/>
      <c r="J14" s="430"/>
      <c r="K14" s="435"/>
      <c r="L14" s="435"/>
      <c r="M14" s="463"/>
      <c r="N14" s="430"/>
      <c r="O14" s="430"/>
      <c r="P14" s="433"/>
      <c r="Q14" s="435"/>
      <c r="R14" s="435"/>
      <c r="S14" s="463"/>
      <c r="T14" s="430"/>
      <c r="U14" s="446"/>
      <c r="V14" s="430"/>
      <c r="W14" s="435"/>
      <c r="X14" s="435"/>
      <c r="Y14" s="463"/>
      <c r="Z14" s="430"/>
      <c r="AA14" s="430"/>
      <c r="AB14" s="433"/>
      <c r="AC14" s="435"/>
      <c r="AD14" s="435"/>
      <c r="AE14" s="463"/>
      <c r="AF14" s="430"/>
      <c r="AG14" s="446"/>
      <c r="AH14" s="430"/>
      <c r="AI14" s="435"/>
      <c r="AJ14" s="435"/>
      <c r="AK14" s="463"/>
      <c r="AL14" s="430"/>
      <c r="AM14" s="430"/>
      <c r="AN14" s="433"/>
      <c r="AO14" s="435"/>
      <c r="AP14" s="435"/>
      <c r="AQ14" s="463"/>
      <c r="AR14" s="430"/>
      <c r="AS14" s="446"/>
      <c r="AT14" s="433"/>
      <c r="AU14" s="435"/>
      <c r="AV14" s="435"/>
      <c r="AW14" s="463"/>
      <c r="AX14" s="430"/>
      <c r="AY14" s="446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70" t="s">
        <v>123</v>
      </c>
      <c r="B15" s="471"/>
      <c r="C15" s="471"/>
      <c r="D15" s="433"/>
      <c r="E15" s="435"/>
      <c r="F15" s="435"/>
      <c r="G15" s="435"/>
      <c r="H15" s="430"/>
      <c r="I15" s="446"/>
      <c r="J15" s="430"/>
      <c r="K15" s="435"/>
      <c r="L15" s="435"/>
      <c r="M15" s="463"/>
      <c r="N15" s="430"/>
      <c r="O15" s="430"/>
      <c r="P15" s="433"/>
      <c r="Q15" s="435"/>
      <c r="R15" s="435"/>
      <c r="S15" s="463"/>
      <c r="T15" s="430"/>
      <c r="U15" s="446"/>
      <c r="V15" s="430"/>
      <c r="W15" s="435"/>
      <c r="X15" s="435"/>
      <c r="Y15" s="463"/>
      <c r="Z15" s="430"/>
      <c r="AA15" s="430"/>
      <c r="AB15" s="433"/>
      <c r="AC15" s="435"/>
      <c r="AD15" s="435"/>
      <c r="AE15" s="463"/>
      <c r="AF15" s="430"/>
      <c r="AG15" s="446"/>
      <c r="AH15" s="430"/>
      <c r="AI15" s="435"/>
      <c r="AJ15" s="435"/>
      <c r="AK15" s="463"/>
      <c r="AL15" s="430"/>
      <c r="AM15" s="430"/>
      <c r="AN15" s="433"/>
      <c r="AO15" s="435"/>
      <c r="AP15" s="435"/>
      <c r="AQ15" s="463"/>
      <c r="AR15" s="430"/>
      <c r="AS15" s="446"/>
      <c r="AT15" s="433"/>
      <c r="AU15" s="435"/>
      <c r="AV15" s="435"/>
      <c r="AW15" s="463"/>
      <c r="AX15" s="430"/>
      <c r="AY15" s="446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72"/>
      <c r="B16" s="473"/>
      <c r="C16" s="473"/>
      <c r="D16" s="433"/>
      <c r="E16" s="435"/>
      <c r="F16" s="435"/>
      <c r="G16" s="435"/>
      <c r="H16" s="430"/>
      <c r="I16" s="446"/>
      <c r="J16" s="430"/>
      <c r="K16" s="435"/>
      <c r="L16" s="435"/>
      <c r="M16" s="463"/>
      <c r="N16" s="430"/>
      <c r="O16" s="430"/>
      <c r="P16" s="433"/>
      <c r="Q16" s="435"/>
      <c r="R16" s="435"/>
      <c r="S16" s="463"/>
      <c r="T16" s="430"/>
      <c r="U16" s="446"/>
      <c r="V16" s="430"/>
      <c r="W16" s="435"/>
      <c r="X16" s="435"/>
      <c r="Y16" s="463"/>
      <c r="Z16" s="430"/>
      <c r="AA16" s="430"/>
      <c r="AB16" s="433"/>
      <c r="AC16" s="435"/>
      <c r="AD16" s="435"/>
      <c r="AE16" s="463"/>
      <c r="AF16" s="430"/>
      <c r="AG16" s="446"/>
      <c r="AH16" s="430"/>
      <c r="AI16" s="435"/>
      <c r="AJ16" s="435"/>
      <c r="AK16" s="463"/>
      <c r="AL16" s="430"/>
      <c r="AM16" s="430"/>
      <c r="AN16" s="433"/>
      <c r="AO16" s="435"/>
      <c r="AP16" s="435"/>
      <c r="AQ16" s="463"/>
      <c r="AR16" s="430"/>
      <c r="AS16" s="446"/>
      <c r="AT16" s="433"/>
      <c r="AU16" s="435"/>
      <c r="AV16" s="435"/>
      <c r="AW16" s="463"/>
      <c r="AX16" s="430"/>
      <c r="AY16" s="446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4" t="s">
        <v>124</v>
      </c>
      <c r="B17" s="475"/>
      <c r="C17" s="475"/>
      <c r="D17" s="433"/>
      <c r="E17" s="435"/>
      <c r="F17" s="435"/>
      <c r="G17" s="435"/>
      <c r="H17" s="430"/>
      <c r="I17" s="446"/>
      <c r="J17" s="430"/>
      <c r="K17" s="435"/>
      <c r="L17" s="435"/>
      <c r="M17" s="463"/>
      <c r="N17" s="430"/>
      <c r="O17" s="430"/>
      <c r="P17" s="433"/>
      <c r="Q17" s="435"/>
      <c r="R17" s="435"/>
      <c r="S17" s="463"/>
      <c r="T17" s="430"/>
      <c r="U17" s="446"/>
      <c r="V17" s="430"/>
      <c r="W17" s="435"/>
      <c r="X17" s="435"/>
      <c r="Y17" s="463"/>
      <c r="Z17" s="430"/>
      <c r="AA17" s="430"/>
      <c r="AB17" s="433"/>
      <c r="AC17" s="435"/>
      <c r="AD17" s="435"/>
      <c r="AE17" s="463"/>
      <c r="AF17" s="430"/>
      <c r="AG17" s="446"/>
      <c r="AH17" s="430"/>
      <c r="AI17" s="435"/>
      <c r="AJ17" s="435"/>
      <c r="AK17" s="463"/>
      <c r="AL17" s="430"/>
      <c r="AM17" s="430"/>
      <c r="AN17" s="433"/>
      <c r="AO17" s="435"/>
      <c r="AP17" s="435"/>
      <c r="AQ17" s="463"/>
      <c r="AR17" s="430"/>
      <c r="AS17" s="446"/>
      <c r="AT17" s="433"/>
      <c r="AU17" s="435"/>
      <c r="AV17" s="435"/>
      <c r="AW17" s="463"/>
      <c r="AX17" s="430"/>
      <c r="AY17" s="446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6"/>
      <c r="B18" s="477"/>
      <c r="C18" s="477"/>
      <c r="D18" s="434"/>
      <c r="E18" s="436"/>
      <c r="F18" s="436"/>
      <c r="G18" s="436"/>
      <c r="H18" s="431"/>
      <c r="I18" s="447"/>
      <c r="J18" s="431"/>
      <c r="K18" s="436"/>
      <c r="L18" s="436"/>
      <c r="M18" s="464"/>
      <c r="N18" s="431"/>
      <c r="O18" s="431"/>
      <c r="P18" s="434"/>
      <c r="Q18" s="436"/>
      <c r="R18" s="436"/>
      <c r="S18" s="464"/>
      <c r="T18" s="431"/>
      <c r="U18" s="447"/>
      <c r="V18" s="431"/>
      <c r="W18" s="436"/>
      <c r="X18" s="436"/>
      <c r="Y18" s="464"/>
      <c r="Z18" s="431"/>
      <c r="AA18" s="431"/>
      <c r="AB18" s="434"/>
      <c r="AC18" s="436"/>
      <c r="AD18" s="436"/>
      <c r="AE18" s="464"/>
      <c r="AF18" s="431"/>
      <c r="AG18" s="447"/>
      <c r="AH18" s="431"/>
      <c r="AI18" s="436"/>
      <c r="AJ18" s="436"/>
      <c r="AK18" s="464"/>
      <c r="AL18" s="431"/>
      <c r="AM18" s="431"/>
      <c r="AN18" s="434"/>
      <c r="AO18" s="436"/>
      <c r="AP18" s="436"/>
      <c r="AQ18" s="464"/>
      <c r="AR18" s="431"/>
      <c r="AS18" s="447"/>
      <c r="AT18" s="434"/>
      <c r="AU18" s="436"/>
      <c r="AV18" s="436"/>
      <c r="AW18" s="464"/>
      <c r="AX18" s="431"/>
      <c r="AY18" s="447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250</v>
      </c>
      <c r="E19" s="494" t="s">
        <v>246</v>
      </c>
      <c r="F19" s="496" t="s">
        <v>247</v>
      </c>
      <c r="G19" s="498" t="s">
        <v>249</v>
      </c>
      <c r="H19" s="500" t="s">
        <v>248</v>
      </c>
      <c r="I19" s="502" t="s">
        <v>35</v>
      </c>
      <c r="J19" s="504" t="s">
        <v>250</v>
      </c>
      <c r="K19" s="494" t="s">
        <v>246</v>
      </c>
      <c r="L19" s="496" t="s">
        <v>247</v>
      </c>
      <c r="M19" s="498" t="s">
        <v>249</v>
      </c>
      <c r="N19" s="500" t="s">
        <v>248</v>
      </c>
      <c r="O19" s="507" t="s">
        <v>35</v>
      </c>
      <c r="P19" s="492" t="s">
        <v>250</v>
      </c>
      <c r="Q19" s="494" t="s">
        <v>246</v>
      </c>
      <c r="R19" s="496" t="s">
        <v>247</v>
      </c>
      <c r="S19" s="498" t="s">
        <v>249</v>
      </c>
      <c r="T19" s="500" t="s">
        <v>248</v>
      </c>
      <c r="U19" s="502" t="s">
        <v>35</v>
      </c>
      <c r="V19" s="504" t="s">
        <v>250</v>
      </c>
      <c r="W19" s="494" t="s">
        <v>246</v>
      </c>
      <c r="X19" s="496" t="s">
        <v>247</v>
      </c>
      <c r="Y19" s="498" t="s">
        <v>249</v>
      </c>
      <c r="Z19" s="500" t="s">
        <v>248</v>
      </c>
      <c r="AA19" s="507" t="s">
        <v>35</v>
      </c>
      <c r="AB19" s="492" t="s">
        <v>250</v>
      </c>
      <c r="AC19" s="494" t="s">
        <v>246</v>
      </c>
      <c r="AD19" s="496" t="s">
        <v>247</v>
      </c>
      <c r="AE19" s="498" t="s">
        <v>249</v>
      </c>
      <c r="AF19" s="500" t="s">
        <v>248</v>
      </c>
      <c r="AG19" s="502" t="s">
        <v>35</v>
      </c>
      <c r="AH19" s="504" t="s">
        <v>250</v>
      </c>
      <c r="AI19" s="494" t="s">
        <v>246</v>
      </c>
      <c r="AJ19" s="496" t="s">
        <v>247</v>
      </c>
      <c r="AK19" s="498" t="s">
        <v>249</v>
      </c>
      <c r="AL19" s="500" t="s">
        <v>248</v>
      </c>
      <c r="AM19" s="507" t="s">
        <v>35</v>
      </c>
      <c r="AN19" s="492" t="s">
        <v>250</v>
      </c>
      <c r="AO19" s="494" t="s">
        <v>246</v>
      </c>
      <c r="AP19" s="496" t="s">
        <v>247</v>
      </c>
      <c r="AQ19" s="498" t="s">
        <v>249</v>
      </c>
      <c r="AR19" s="500" t="s">
        <v>248</v>
      </c>
      <c r="AS19" s="502" t="s">
        <v>35</v>
      </c>
      <c r="AT19" s="492" t="s">
        <v>250</v>
      </c>
      <c r="AU19" s="494" t="s">
        <v>246</v>
      </c>
      <c r="AV19" s="496" t="s">
        <v>247</v>
      </c>
      <c r="AW19" s="498" t="s">
        <v>249</v>
      </c>
      <c r="AX19" s="500" t="s">
        <v>248</v>
      </c>
      <c r="AY19" s="502" t="s">
        <v>35</v>
      </c>
      <c r="AZ19" s="492" t="s">
        <v>250</v>
      </c>
      <c r="BA19" s="494" t="s">
        <v>246</v>
      </c>
      <c r="BB19" s="496" t="s">
        <v>247</v>
      </c>
      <c r="BC19" s="498" t="s">
        <v>249</v>
      </c>
      <c r="BD19" s="500" t="s">
        <v>248</v>
      </c>
      <c r="BE19" s="502" t="s">
        <v>35</v>
      </c>
      <c r="BF19" s="510" t="s">
        <v>250</v>
      </c>
      <c r="BG19" s="512" t="s">
        <v>246</v>
      </c>
      <c r="BH19" s="496" t="s">
        <v>247</v>
      </c>
      <c r="BI19" s="515" t="s">
        <v>249</v>
      </c>
      <c r="BJ19" s="518" t="s">
        <v>248</v>
      </c>
      <c r="BK19" s="520" t="s">
        <v>40</v>
      </c>
      <c r="BL19" s="522" t="s">
        <v>250</v>
      </c>
      <c r="BM19" s="512" t="s">
        <v>246</v>
      </c>
      <c r="BN19" s="496" t="s">
        <v>247</v>
      </c>
      <c r="BO19" s="515" t="s">
        <v>249</v>
      </c>
      <c r="BP19" s="518" t="s">
        <v>248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9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/>
      <c r="E21" s="252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150"/>
      <c r="N21" s="150">
        <f>SUM(K21:M21)</f>
        <v>0</v>
      </c>
      <c r="O21" s="152">
        <f>SUM(J21,N21)</f>
        <v>0</v>
      </c>
      <c r="P21" s="149"/>
      <c r="Q21" s="151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161"/>
      <c r="N23" s="161">
        <f>SUM(K23:M23)</f>
        <v>0</v>
      </c>
      <c r="O23" s="163">
        <f>SUM(J23,N23)</f>
        <v>0</v>
      </c>
      <c r="P23" s="160"/>
      <c r="Q23" s="161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si="0"/>
        <v>#DIV/0!</v>
      </c>
      <c r="BM23" s="170" t="e">
        <f t="shared" si="0"/>
        <v>#DIV/0!</v>
      </c>
      <c r="BN23" s="170" t="e">
        <f t="shared" si="0"/>
        <v>#DIV/0!</v>
      </c>
      <c r="BO23" s="170" t="e">
        <f t="shared" si="0"/>
        <v>#DIV/0!</v>
      </c>
      <c r="BP23" s="170" t="e">
        <f t="shared" si="0"/>
        <v>#DIV/0!</v>
      </c>
      <c r="BQ23" s="171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173"/>
      <c r="N24" s="173">
        <f>SUM(K24:M24)</f>
        <v>0</v>
      </c>
      <c r="O24" s="174">
        <f>SUM(J24,N24)</f>
        <v>0</v>
      </c>
      <c r="P24" s="172"/>
      <c r="Q24" s="173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0"/>
        <v>#DIV/0!</v>
      </c>
      <c r="BM24" s="181" t="e">
        <f t="shared" si="0"/>
        <v>#DIV/0!</v>
      </c>
      <c r="BN24" s="181" t="e">
        <f t="shared" si="0"/>
        <v>#DIV/0!</v>
      </c>
      <c r="BO24" s="181" t="e">
        <f t="shared" si="0"/>
        <v>#DIV/0!</v>
      </c>
      <c r="BP24" s="181" t="e">
        <f t="shared" si="0"/>
        <v>#DIV/0!</v>
      </c>
      <c r="BQ24" s="182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184"/>
      <c r="N25" s="184">
        <f>SUM(K25:M25)</f>
        <v>0</v>
      </c>
      <c r="O25" s="186">
        <f>SUM(J25,N25)</f>
        <v>0</v>
      </c>
      <c r="P25" s="183"/>
      <c r="Q25" s="184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2">AZ25/$AZ$21*100</f>
        <v>#DIV/0!</v>
      </c>
      <c r="BG25" s="190" t="e">
        <f t="shared" ref="BG25:BG65" si="3">BA25/$BA$21*100</f>
        <v>#DIV/0!</v>
      </c>
      <c r="BH25" s="190" t="e">
        <f t="shared" ref="BH25:BH65" si="4">BB25/$BB$21*100</f>
        <v>#DIV/0!</v>
      </c>
      <c r="BI25" s="190" t="e">
        <f>BC25/$BC$21*100</f>
        <v>#DIV/0!</v>
      </c>
      <c r="BJ25" s="190" t="e">
        <f t="shared" ref="BJ25:BJ65" si="5">BD25/$BD$21*100</f>
        <v>#DIV/0!</v>
      </c>
      <c r="BK25" s="191" t="e">
        <f t="shared" ref="BK25:BK65" si="6">BE25/$BE$21*100</f>
        <v>#DIV/0!</v>
      </c>
      <c r="BL25" s="192" t="e">
        <f t="shared" si="0"/>
        <v>#DIV/0!</v>
      </c>
      <c r="BM25" s="193" t="e">
        <f t="shared" si="0"/>
        <v>#DIV/0!</v>
      </c>
      <c r="BN25" s="193" t="e">
        <f t="shared" si="0"/>
        <v>#DIV/0!</v>
      </c>
      <c r="BO25" s="193" t="e">
        <f t="shared" si="0"/>
        <v>#DIV/0!</v>
      </c>
      <c r="BP25" s="193" t="e">
        <f t="shared" si="0"/>
        <v>#DIV/0!</v>
      </c>
      <c r="BQ25" s="194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255"/>
      <c r="L26" s="173"/>
      <c r="M26" s="173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173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 t="e">
        <f t="shared" si="2"/>
        <v>#DIV/0!</v>
      </c>
      <c r="BG26" s="178" t="e">
        <f t="shared" si="3"/>
        <v>#DIV/0!</v>
      </c>
      <c r="BH26" s="178" t="e">
        <f t="shared" si="4"/>
        <v>#DIV/0!</v>
      </c>
      <c r="BI26" s="178" t="e">
        <f t="shared" ref="BI26:BI65" si="24">BC26/$BC$21*100</f>
        <v>#DIV/0!</v>
      </c>
      <c r="BJ26" s="178" t="e">
        <f t="shared" si="5"/>
        <v>#DIV/0!</v>
      </c>
      <c r="BK26" s="179" t="e">
        <f t="shared" si="6"/>
        <v>#DIV/0!</v>
      </c>
      <c r="BL26" s="180" t="e">
        <f t="shared" si="0"/>
        <v>#DIV/0!</v>
      </c>
      <c r="BM26" s="181" t="e">
        <f t="shared" si="0"/>
        <v>#DIV/0!</v>
      </c>
      <c r="BN26" s="181" t="e">
        <f t="shared" si="0"/>
        <v>#DIV/0!</v>
      </c>
      <c r="BO26" s="181" t="e">
        <f t="shared" si="0"/>
        <v>#DIV/0!</v>
      </c>
      <c r="BP26" s="181" t="e">
        <f t="shared" si="0"/>
        <v>#DIV/0!</v>
      </c>
      <c r="BQ26" s="182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7"/>
        <v>0</v>
      </c>
      <c r="I27" s="186">
        <f t="shared" si="8"/>
        <v>0</v>
      </c>
      <c r="J27" s="183"/>
      <c r="K27" s="256"/>
      <c r="L27" s="184"/>
      <c r="M27" s="184"/>
      <c r="N27" s="184">
        <f t="shared" si="9"/>
        <v>0</v>
      </c>
      <c r="O27" s="186">
        <f t="shared" si="10"/>
        <v>0</v>
      </c>
      <c r="P27" s="183"/>
      <c r="Q27" s="184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 t="e">
        <f t="shared" si="2"/>
        <v>#DIV/0!</v>
      </c>
      <c r="BG27" s="190" t="e">
        <f t="shared" si="3"/>
        <v>#DIV/0!</v>
      </c>
      <c r="BH27" s="190" t="e">
        <f t="shared" si="4"/>
        <v>#DIV/0!</v>
      </c>
      <c r="BI27" s="190" t="e">
        <f t="shared" si="24"/>
        <v>#DIV/0!</v>
      </c>
      <c r="BJ27" s="190" t="e">
        <f t="shared" si="5"/>
        <v>#DIV/0!</v>
      </c>
      <c r="BK27" s="191" t="e">
        <f t="shared" si="6"/>
        <v>#DIV/0!</v>
      </c>
      <c r="BL27" s="192" t="e">
        <f t="shared" si="0"/>
        <v>#DIV/0!</v>
      </c>
      <c r="BM27" s="193" t="e">
        <f t="shared" si="0"/>
        <v>#DIV/0!</v>
      </c>
      <c r="BN27" s="193" t="e">
        <f t="shared" si="0"/>
        <v>#DIV/0!</v>
      </c>
      <c r="BO27" s="193" t="e">
        <f t="shared" si="0"/>
        <v>#DIV/0!</v>
      </c>
      <c r="BP27" s="193" t="e">
        <f t="shared" si="0"/>
        <v>#DIV/0!</v>
      </c>
      <c r="BQ27" s="194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7"/>
        <v>0</v>
      </c>
      <c r="I28" s="174">
        <f t="shared" si="8"/>
        <v>0</v>
      </c>
      <c r="J28" s="172"/>
      <c r="K28" s="255"/>
      <c r="L28" s="173"/>
      <c r="M28" s="173"/>
      <c r="N28" s="173">
        <f t="shared" si="9"/>
        <v>0</v>
      </c>
      <c r="O28" s="174">
        <f t="shared" si="10"/>
        <v>0</v>
      </c>
      <c r="P28" s="172"/>
      <c r="Q28" s="173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 t="e">
        <f t="shared" si="2"/>
        <v>#DIV/0!</v>
      </c>
      <c r="BG28" s="178" t="e">
        <f t="shared" si="3"/>
        <v>#DIV/0!</v>
      </c>
      <c r="BH28" s="178" t="e">
        <f t="shared" si="4"/>
        <v>#DIV/0!</v>
      </c>
      <c r="BI28" s="178" t="e">
        <f t="shared" si="24"/>
        <v>#DIV/0!</v>
      </c>
      <c r="BJ28" s="178" t="e">
        <f t="shared" si="5"/>
        <v>#DIV/0!</v>
      </c>
      <c r="BK28" s="179" t="e">
        <f t="shared" si="6"/>
        <v>#DIV/0!</v>
      </c>
      <c r="BL28" s="180" t="e">
        <f t="shared" si="0"/>
        <v>#DIV/0!</v>
      </c>
      <c r="BM28" s="181" t="e">
        <f t="shared" si="0"/>
        <v>#DIV/0!</v>
      </c>
      <c r="BN28" s="181" t="e">
        <f t="shared" si="0"/>
        <v>#DIV/0!</v>
      </c>
      <c r="BO28" s="181" t="e">
        <f t="shared" si="0"/>
        <v>#DIV/0!</v>
      </c>
      <c r="BP28" s="181" t="e">
        <f t="shared" si="0"/>
        <v>#DIV/0!</v>
      </c>
      <c r="BQ28" s="182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7"/>
        <v>0</v>
      </c>
      <c r="I29" s="186">
        <f t="shared" si="8"/>
        <v>0</v>
      </c>
      <c r="J29" s="183"/>
      <c r="K29" s="256"/>
      <c r="L29" s="184"/>
      <c r="M29" s="184"/>
      <c r="N29" s="184">
        <f t="shared" si="9"/>
        <v>0</v>
      </c>
      <c r="O29" s="186">
        <f t="shared" si="10"/>
        <v>0</v>
      </c>
      <c r="P29" s="183"/>
      <c r="Q29" s="184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 t="e">
        <f t="shared" si="2"/>
        <v>#DIV/0!</v>
      </c>
      <c r="BG29" s="190" t="e">
        <f t="shared" si="3"/>
        <v>#DIV/0!</v>
      </c>
      <c r="BH29" s="190" t="e">
        <f t="shared" si="4"/>
        <v>#DIV/0!</v>
      </c>
      <c r="BI29" s="190" t="e">
        <f t="shared" si="24"/>
        <v>#DIV/0!</v>
      </c>
      <c r="BJ29" s="190" t="e">
        <f t="shared" si="5"/>
        <v>#DIV/0!</v>
      </c>
      <c r="BK29" s="191" t="e">
        <f t="shared" si="6"/>
        <v>#DIV/0!</v>
      </c>
      <c r="BL29" s="192" t="e">
        <f t="shared" si="0"/>
        <v>#DIV/0!</v>
      </c>
      <c r="BM29" s="193" t="e">
        <f t="shared" si="0"/>
        <v>#DIV/0!</v>
      </c>
      <c r="BN29" s="193" t="e">
        <f t="shared" si="0"/>
        <v>#DIV/0!</v>
      </c>
      <c r="BO29" s="193" t="e">
        <f t="shared" si="0"/>
        <v>#DIV/0!</v>
      </c>
      <c r="BP29" s="193" t="e">
        <f t="shared" si="0"/>
        <v>#DIV/0!</v>
      </c>
      <c r="BQ29" s="194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7"/>
        <v>0</v>
      </c>
      <c r="I30" s="174">
        <f t="shared" si="8"/>
        <v>0</v>
      </c>
      <c r="J30" s="172"/>
      <c r="K30" s="255"/>
      <c r="L30" s="173"/>
      <c r="M30" s="173"/>
      <c r="N30" s="173">
        <f t="shared" si="9"/>
        <v>0</v>
      </c>
      <c r="O30" s="174">
        <f t="shared" si="10"/>
        <v>0</v>
      </c>
      <c r="P30" s="172"/>
      <c r="Q30" s="173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 t="e">
        <f t="shared" si="2"/>
        <v>#DIV/0!</v>
      </c>
      <c r="BG30" s="178" t="e">
        <f t="shared" si="3"/>
        <v>#DIV/0!</v>
      </c>
      <c r="BH30" s="178" t="e">
        <f t="shared" si="4"/>
        <v>#DIV/0!</v>
      </c>
      <c r="BI30" s="178" t="e">
        <f t="shared" si="24"/>
        <v>#DIV/0!</v>
      </c>
      <c r="BJ30" s="178" t="e">
        <f t="shared" si="5"/>
        <v>#DIV/0!</v>
      </c>
      <c r="BK30" s="179" t="e">
        <f t="shared" si="6"/>
        <v>#DIV/0!</v>
      </c>
      <c r="BL30" s="180" t="e">
        <f t="shared" si="0"/>
        <v>#DIV/0!</v>
      </c>
      <c r="BM30" s="181" t="e">
        <f t="shared" si="0"/>
        <v>#DIV/0!</v>
      </c>
      <c r="BN30" s="181" t="e">
        <f t="shared" si="0"/>
        <v>#DIV/0!</v>
      </c>
      <c r="BO30" s="181" t="e">
        <f t="shared" si="0"/>
        <v>#DIV/0!</v>
      </c>
      <c r="BP30" s="181" t="e">
        <f t="shared" si="0"/>
        <v>#DIV/0!</v>
      </c>
      <c r="BQ30" s="182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7"/>
        <v>0</v>
      </c>
      <c r="I31" s="186">
        <f t="shared" si="8"/>
        <v>0</v>
      </c>
      <c r="J31" s="183"/>
      <c r="K31" s="256"/>
      <c r="L31" s="184"/>
      <c r="M31" s="184"/>
      <c r="N31" s="184">
        <f t="shared" si="9"/>
        <v>0</v>
      </c>
      <c r="O31" s="186">
        <f t="shared" si="10"/>
        <v>0</v>
      </c>
      <c r="P31" s="183"/>
      <c r="Q31" s="184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 t="e">
        <f t="shared" si="2"/>
        <v>#DIV/0!</v>
      </c>
      <c r="BG31" s="190" t="e">
        <f t="shared" si="3"/>
        <v>#DIV/0!</v>
      </c>
      <c r="BH31" s="190" t="e">
        <f t="shared" si="4"/>
        <v>#DIV/0!</v>
      </c>
      <c r="BI31" s="190" t="e">
        <f t="shared" si="24"/>
        <v>#DIV/0!</v>
      </c>
      <c r="BJ31" s="190" t="e">
        <f t="shared" si="5"/>
        <v>#DIV/0!</v>
      </c>
      <c r="BK31" s="191" t="e">
        <f t="shared" si="6"/>
        <v>#DIV/0!</v>
      </c>
      <c r="BL31" s="192" t="e">
        <f t="shared" si="0"/>
        <v>#DIV/0!</v>
      </c>
      <c r="BM31" s="193" t="e">
        <f t="shared" si="0"/>
        <v>#DIV/0!</v>
      </c>
      <c r="BN31" s="193" t="e">
        <f t="shared" si="0"/>
        <v>#DIV/0!</v>
      </c>
      <c r="BO31" s="193" t="e">
        <f t="shared" si="0"/>
        <v>#DIV/0!</v>
      </c>
      <c r="BP31" s="193" t="e">
        <f t="shared" si="0"/>
        <v>#DIV/0!</v>
      </c>
      <c r="BQ31" s="194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7"/>
        <v>0</v>
      </c>
      <c r="I32" s="174">
        <f t="shared" si="8"/>
        <v>0</v>
      </c>
      <c r="J32" s="172"/>
      <c r="K32" s="255"/>
      <c r="L32" s="173"/>
      <c r="M32" s="173"/>
      <c r="N32" s="173">
        <f t="shared" si="9"/>
        <v>0</v>
      </c>
      <c r="O32" s="174">
        <f t="shared" si="10"/>
        <v>0</v>
      </c>
      <c r="P32" s="172"/>
      <c r="Q32" s="173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 t="e">
        <f t="shared" si="2"/>
        <v>#DIV/0!</v>
      </c>
      <c r="BG32" s="178" t="e">
        <f t="shared" si="3"/>
        <v>#DIV/0!</v>
      </c>
      <c r="BH32" s="178" t="e">
        <f t="shared" si="4"/>
        <v>#DIV/0!</v>
      </c>
      <c r="BI32" s="178" t="e">
        <f t="shared" si="24"/>
        <v>#DIV/0!</v>
      </c>
      <c r="BJ32" s="178" t="e">
        <f t="shared" si="5"/>
        <v>#DIV/0!</v>
      </c>
      <c r="BK32" s="179" t="e">
        <f t="shared" si="6"/>
        <v>#DIV/0!</v>
      </c>
      <c r="BL32" s="180" t="e">
        <f t="shared" si="0"/>
        <v>#DIV/0!</v>
      </c>
      <c r="BM32" s="181" t="e">
        <f t="shared" si="0"/>
        <v>#DIV/0!</v>
      </c>
      <c r="BN32" s="181" t="e">
        <f t="shared" si="0"/>
        <v>#DIV/0!</v>
      </c>
      <c r="BO32" s="181" t="e">
        <f t="shared" si="0"/>
        <v>#DIV/0!</v>
      </c>
      <c r="BP32" s="181" t="e">
        <f t="shared" si="0"/>
        <v>#DIV/0!</v>
      </c>
      <c r="BQ32" s="182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7"/>
        <v>0</v>
      </c>
      <c r="I33" s="186">
        <f t="shared" si="8"/>
        <v>0</v>
      </c>
      <c r="J33" s="183"/>
      <c r="K33" s="256"/>
      <c r="L33" s="184"/>
      <c r="M33" s="184"/>
      <c r="N33" s="184">
        <f t="shared" si="9"/>
        <v>0</v>
      </c>
      <c r="O33" s="186">
        <f t="shared" si="10"/>
        <v>0</v>
      </c>
      <c r="P33" s="183"/>
      <c r="Q33" s="184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 t="e">
        <f t="shared" si="2"/>
        <v>#DIV/0!</v>
      </c>
      <c r="BG33" s="190" t="e">
        <f t="shared" si="3"/>
        <v>#DIV/0!</v>
      </c>
      <c r="BH33" s="190" t="e">
        <f t="shared" si="4"/>
        <v>#DIV/0!</v>
      </c>
      <c r="BI33" s="190" t="e">
        <f t="shared" si="24"/>
        <v>#DIV/0!</v>
      </c>
      <c r="BJ33" s="190" t="e">
        <f t="shared" si="5"/>
        <v>#DIV/0!</v>
      </c>
      <c r="BK33" s="191" t="e">
        <f t="shared" si="6"/>
        <v>#DIV/0!</v>
      </c>
      <c r="BL33" s="192" t="e">
        <f t="shared" si="0"/>
        <v>#DIV/0!</v>
      </c>
      <c r="BM33" s="193" t="e">
        <f t="shared" si="0"/>
        <v>#DIV/0!</v>
      </c>
      <c r="BN33" s="193" t="e">
        <f t="shared" si="0"/>
        <v>#DIV/0!</v>
      </c>
      <c r="BO33" s="193" t="e">
        <f t="shared" si="0"/>
        <v>#DIV/0!</v>
      </c>
      <c r="BP33" s="193" t="e">
        <f t="shared" si="0"/>
        <v>#DIV/0!</v>
      </c>
      <c r="BQ33" s="194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7"/>
        <v>0</v>
      </c>
      <c r="I34" s="174">
        <f t="shared" si="8"/>
        <v>0</v>
      </c>
      <c r="J34" s="172"/>
      <c r="K34" s="255"/>
      <c r="L34" s="173"/>
      <c r="M34" s="173"/>
      <c r="N34" s="173">
        <f t="shared" si="9"/>
        <v>0</v>
      </c>
      <c r="O34" s="174">
        <f t="shared" si="10"/>
        <v>0</v>
      </c>
      <c r="P34" s="172"/>
      <c r="Q34" s="173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 t="e">
        <f t="shared" si="2"/>
        <v>#DIV/0!</v>
      </c>
      <c r="BG34" s="178" t="e">
        <f t="shared" si="3"/>
        <v>#DIV/0!</v>
      </c>
      <c r="BH34" s="178" t="e">
        <f t="shared" si="4"/>
        <v>#DIV/0!</v>
      </c>
      <c r="BI34" s="178" t="e">
        <f t="shared" si="24"/>
        <v>#DIV/0!</v>
      </c>
      <c r="BJ34" s="178" t="e">
        <f t="shared" si="5"/>
        <v>#DIV/0!</v>
      </c>
      <c r="BK34" s="179" t="e">
        <f t="shared" si="6"/>
        <v>#DIV/0!</v>
      </c>
      <c r="BL34" s="180" t="e">
        <f t="shared" si="0"/>
        <v>#DIV/0!</v>
      </c>
      <c r="BM34" s="181" t="e">
        <f t="shared" si="0"/>
        <v>#DIV/0!</v>
      </c>
      <c r="BN34" s="181" t="e">
        <f t="shared" si="0"/>
        <v>#DIV/0!</v>
      </c>
      <c r="BO34" s="181" t="e">
        <f t="shared" si="0"/>
        <v>#DIV/0!</v>
      </c>
      <c r="BP34" s="181" t="e">
        <f t="shared" si="0"/>
        <v>#DIV/0!</v>
      </c>
      <c r="BQ34" s="182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7"/>
        <v>0</v>
      </c>
      <c r="I35" s="186">
        <f t="shared" si="8"/>
        <v>0</v>
      </c>
      <c r="J35" s="183"/>
      <c r="K35" s="256"/>
      <c r="L35" s="184"/>
      <c r="M35" s="184"/>
      <c r="N35" s="184">
        <f t="shared" si="9"/>
        <v>0</v>
      </c>
      <c r="O35" s="186">
        <f t="shared" si="10"/>
        <v>0</v>
      </c>
      <c r="P35" s="183"/>
      <c r="Q35" s="184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 t="e">
        <f t="shared" si="2"/>
        <v>#DIV/0!</v>
      </c>
      <c r="BG35" s="190" t="e">
        <f t="shared" si="3"/>
        <v>#DIV/0!</v>
      </c>
      <c r="BH35" s="190" t="e">
        <f t="shared" si="4"/>
        <v>#DIV/0!</v>
      </c>
      <c r="BI35" s="190" t="e">
        <f t="shared" si="24"/>
        <v>#DIV/0!</v>
      </c>
      <c r="BJ35" s="190" t="e">
        <f t="shared" si="5"/>
        <v>#DIV/0!</v>
      </c>
      <c r="BK35" s="191" t="e">
        <f t="shared" si="6"/>
        <v>#DIV/0!</v>
      </c>
      <c r="BL35" s="192" t="e">
        <f t="shared" si="0"/>
        <v>#DIV/0!</v>
      </c>
      <c r="BM35" s="193" t="e">
        <f t="shared" si="0"/>
        <v>#DIV/0!</v>
      </c>
      <c r="BN35" s="193" t="e">
        <f t="shared" si="0"/>
        <v>#DIV/0!</v>
      </c>
      <c r="BO35" s="193" t="e">
        <f t="shared" si="0"/>
        <v>#DIV/0!</v>
      </c>
      <c r="BP35" s="193" t="e">
        <f t="shared" si="0"/>
        <v>#DIV/0!</v>
      </c>
      <c r="BQ35" s="194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7"/>
        <v>0</v>
      </c>
      <c r="I36" s="174">
        <f t="shared" si="8"/>
        <v>0</v>
      </c>
      <c r="J36" s="172"/>
      <c r="K36" s="255"/>
      <c r="L36" s="173"/>
      <c r="M36" s="173"/>
      <c r="N36" s="173">
        <f t="shared" si="9"/>
        <v>0</v>
      </c>
      <c r="O36" s="174">
        <f t="shared" si="10"/>
        <v>0</v>
      </c>
      <c r="P36" s="172"/>
      <c r="Q36" s="173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 t="e">
        <f t="shared" si="2"/>
        <v>#DIV/0!</v>
      </c>
      <c r="BG36" s="178" t="e">
        <f t="shared" si="3"/>
        <v>#DIV/0!</v>
      </c>
      <c r="BH36" s="178" t="e">
        <f t="shared" si="4"/>
        <v>#DIV/0!</v>
      </c>
      <c r="BI36" s="178" t="e">
        <f t="shared" si="24"/>
        <v>#DIV/0!</v>
      </c>
      <c r="BJ36" s="178" t="e">
        <f t="shared" si="5"/>
        <v>#DIV/0!</v>
      </c>
      <c r="BK36" s="179" t="e">
        <f t="shared" si="6"/>
        <v>#DIV/0!</v>
      </c>
      <c r="BL36" s="180" t="e">
        <f t="shared" si="0"/>
        <v>#DIV/0!</v>
      </c>
      <c r="BM36" s="181" t="e">
        <f t="shared" si="0"/>
        <v>#DIV/0!</v>
      </c>
      <c r="BN36" s="181" t="e">
        <f t="shared" si="0"/>
        <v>#DIV/0!</v>
      </c>
      <c r="BO36" s="181" t="e">
        <f t="shared" si="0"/>
        <v>#DIV/0!</v>
      </c>
      <c r="BP36" s="181" t="e">
        <f t="shared" si="0"/>
        <v>#DIV/0!</v>
      </c>
      <c r="BQ36" s="182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7"/>
        <v>0</v>
      </c>
      <c r="I37" s="186">
        <f t="shared" si="8"/>
        <v>0</v>
      </c>
      <c r="J37" s="183"/>
      <c r="K37" s="256"/>
      <c r="L37" s="184"/>
      <c r="M37" s="184"/>
      <c r="N37" s="184">
        <f t="shared" si="9"/>
        <v>0</v>
      </c>
      <c r="O37" s="186">
        <f t="shared" si="10"/>
        <v>0</v>
      </c>
      <c r="P37" s="183"/>
      <c r="Q37" s="184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 t="e">
        <f t="shared" si="2"/>
        <v>#DIV/0!</v>
      </c>
      <c r="BG37" s="190" t="e">
        <f t="shared" si="3"/>
        <v>#DIV/0!</v>
      </c>
      <c r="BH37" s="190" t="e">
        <f t="shared" si="4"/>
        <v>#DIV/0!</v>
      </c>
      <c r="BI37" s="190" t="e">
        <f t="shared" si="24"/>
        <v>#DIV/0!</v>
      </c>
      <c r="BJ37" s="190" t="e">
        <f t="shared" si="5"/>
        <v>#DIV/0!</v>
      </c>
      <c r="BK37" s="191" t="e">
        <f t="shared" si="6"/>
        <v>#DIV/0!</v>
      </c>
      <c r="BL37" s="192" t="e">
        <f t="shared" si="0"/>
        <v>#DIV/0!</v>
      </c>
      <c r="BM37" s="193" t="e">
        <f t="shared" si="0"/>
        <v>#DIV/0!</v>
      </c>
      <c r="BN37" s="193" t="e">
        <f t="shared" si="0"/>
        <v>#DIV/0!</v>
      </c>
      <c r="BO37" s="193" t="e">
        <f t="shared" si="0"/>
        <v>#DIV/0!</v>
      </c>
      <c r="BP37" s="193" t="e">
        <f t="shared" si="0"/>
        <v>#DIV/0!</v>
      </c>
      <c r="BQ37" s="194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7"/>
        <v>0</v>
      </c>
      <c r="I38" s="174">
        <f t="shared" si="8"/>
        <v>0</v>
      </c>
      <c r="J38" s="172"/>
      <c r="K38" s="255"/>
      <c r="L38" s="173"/>
      <c r="M38" s="173"/>
      <c r="N38" s="173">
        <f t="shared" si="9"/>
        <v>0</v>
      </c>
      <c r="O38" s="174">
        <f t="shared" si="10"/>
        <v>0</v>
      </c>
      <c r="P38" s="172"/>
      <c r="Q38" s="173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 t="e">
        <f t="shared" si="2"/>
        <v>#DIV/0!</v>
      </c>
      <c r="BG38" s="178" t="e">
        <f t="shared" si="3"/>
        <v>#DIV/0!</v>
      </c>
      <c r="BH38" s="178" t="e">
        <f t="shared" si="4"/>
        <v>#DIV/0!</v>
      </c>
      <c r="BI38" s="178" t="e">
        <f t="shared" si="24"/>
        <v>#DIV/0!</v>
      </c>
      <c r="BJ38" s="178" t="e">
        <f t="shared" si="5"/>
        <v>#DIV/0!</v>
      </c>
      <c r="BK38" s="179" t="e">
        <f t="shared" si="6"/>
        <v>#DIV/0!</v>
      </c>
      <c r="BL38" s="180" t="e">
        <f t="shared" ref="BL38:BQ65" si="25">VLOOKUP(BF38,評価基準,2)</f>
        <v>#DIV/0!</v>
      </c>
      <c r="BM38" s="181" t="e">
        <f t="shared" si="25"/>
        <v>#DIV/0!</v>
      </c>
      <c r="BN38" s="181" t="e">
        <f t="shared" si="25"/>
        <v>#DIV/0!</v>
      </c>
      <c r="BO38" s="181" t="e">
        <f t="shared" si="25"/>
        <v>#DIV/0!</v>
      </c>
      <c r="BP38" s="181" t="e">
        <f t="shared" si="25"/>
        <v>#DIV/0!</v>
      </c>
      <c r="BQ38" s="182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7"/>
        <v>0</v>
      </c>
      <c r="I39" s="186">
        <f t="shared" si="8"/>
        <v>0</v>
      </c>
      <c r="J39" s="183"/>
      <c r="K39" s="256"/>
      <c r="L39" s="184"/>
      <c r="M39" s="184"/>
      <c r="N39" s="184">
        <f t="shared" si="9"/>
        <v>0</v>
      </c>
      <c r="O39" s="186">
        <f t="shared" si="10"/>
        <v>0</v>
      </c>
      <c r="P39" s="183"/>
      <c r="Q39" s="184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 t="e">
        <f t="shared" si="2"/>
        <v>#DIV/0!</v>
      </c>
      <c r="BG39" s="190" t="e">
        <f t="shared" si="3"/>
        <v>#DIV/0!</v>
      </c>
      <c r="BH39" s="190" t="e">
        <f t="shared" si="4"/>
        <v>#DIV/0!</v>
      </c>
      <c r="BI39" s="190" t="e">
        <f t="shared" si="24"/>
        <v>#DIV/0!</v>
      </c>
      <c r="BJ39" s="190" t="e">
        <f t="shared" si="5"/>
        <v>#DIV/0!</v>
      </c>
      <c r="BK39" s="191" t="e">
        <f t="shared" si="6"/>
        <v>#DIV/0!</v>
      </c>
      <c r="BL39" s="192" t="e">
        <f t="shared" si="25"/>
        <v>#DIV/0!</v>
      </c>
      <c r="BM39" s="193" t="e">
        <f t="shared" si="25"/>
        <v>#DIV/0!</v>
      </c>
      <c r="BN39" s="193" t="e">
        <f t="shared" si="25"/>
        <v>#DIV/0!</v>
      </c>
      <c r="BO39" s="193" t="e">
        <f t="shared" si="25"/>
        <v>#DIV/0!</v>
      </c>
      <c r="BP39" s="193" t="e">
        <f t="shared" si="25"/>
        <v>#DIV/0!</v>
      </c>
      <c r="BQ39" s="194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7"/>
        <v>0</v>
      </c>
      <c r="I40" s="174">
        <f t="shared" si="8"/>
        <v>0</v>
      </c>
      <c r="J40" s="172"/>
      <c r="K40" s="255"/>
      <c r="L40" s="173"/>
      <c r="M40" s="173"/>
      <c r="N40" s="173">
        <f t="shared" si="9"/>
        <v>0</v>
      </c>
      <c r="O40" s="174">
        <f t="shared" si="10"/>
        <v>0</v>
      </c>
      <c r="P40" s="172"/>
      <c r="Q40" s="173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 t="e">
        <f t="shared" si="2"/>
        <v>#DIV/0!</v>
      </c>
      <c r="BG40" s="178" t="e">
        <f t="shared" si="3"/>
        <v>#DIV/0!</v>
      </c>
      <c r="BH40" s="178" t="e">
        <f t="shared" si="4"/>
        <v>#DIV/0!</v>
      </c>
      <c r="BI40" s="178" t="e">
        <f t="shared" si="24"/>
        <v>#DIV/0!</v>
      </c>
      <c r="BJ40" s="178" t="e">
        <f t="shared" si="5"/>
        <v>#DIV/0!</v>
      </c>
      <c r="BK40" s="179" t="e">
        <f t="shared" si="6"/>
        <v>#DIV/0!</v>
      </c>
      <c r="BL40" s="180" t="e">
        <f t="shared" si="25"/>
        <v>#DIV/0!</v>
      </c>
      <c r="BM40" s="181" t="e">
        <f t="shared" si="25"/>
        <v>#DIV/0!</v>
      </c>
      <c r="BN40" s="181" t="e">
        <f t="shared" si="25"/>
        <v>#DIV/0!</v>
      </c>
      <c r="BO40" s="181" t="e">
        <f t="shared" si="25"/>
        <v>#DIV/0!</v>
      </c>
      <c r="BP40" s="181" t="e">
        <f t="shared" si="25"/>
        <v>#DIV/0!</v>
      </c>
      <c r="BQ40" s="182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7"/>
        <v>0</v>
      </c>
      <c r="I41" s="186">
        <f t="shared" si="8"/>
        <v>0</v>
      </c>
      <c r="J41" s="183"/>
      <c r="K41" s="256"/>
      <c r="L41" s="184"/>
      <c r="M41" s="184"/>
      <c r="N41" s="184">
        <f t="shared" si="9"/>
        <v>0</v>
      </c>
      <c r="O41" s="186">
        <f t="shared" si="10"/>
        <v>0</v>
      </c>
      <c r="P41" s="183"/>
      <c r="Q41" s="184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 t="e">
        <f t="shared" si="2"/>
        <v>#DIV/0!</v>
      </c>
      <c r="BG41" s="190" t="e">
        <f t="shared" si="3"/>
        <v>#DIV/0!</v>
      </c>
      <c r="BH41" s="190" t="e">
        <f t="shared" si="4"/>
        <v>#DIV/0!</v>
      </c>
      <c r="BI41" s="190" t="e">
        <f t="shared" si="24"/>
        <v>#DIV/0!</v>
      </c>
      <c r="BJ41" s="190" t="e">
        <f t="shared" si="5"/>
        <v>#DIV/0!</v>
      </c>
      <c r="BK41" s="191" t="e">
        <f t="shared" si="6"/>
        <v>#DIV/0!</v>
      </c>
      <c r="BL41" s="192" t="e">
        <f t="shared" si="25"/>
        <v>#DIV/0!</v>
      </c>
      <c r="BM41" s="193" t="e">
        <f t="shared" si="25"/>
        <v>#DIV/0!</v>
      </c>
      <c r="BN41" s="193" t="e">
        <f t="shared" si="25"/>
        <v>#DIV/0!</v>
      </c>
      <c r="BO41" s="193" t="e">
        <f t="shared" si="25"/>
        <v>#DIV/0!</v>
      </c>
      <c r="BP41" s="193" t="e">
        <f t="shared" si="25"/>
        <v>#DIV/0!</v>
      </c>
      <c r="BQ41" s="194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7"/>
        <v>0</v>
      </c>
      <c r="I42" s="174">
        <f t="shared" si="8"/>
        <v>0</v>
      </c>
      <c r="J42" s="172"/>
      <c r="K42" s="255"/>
      <c r="L42" s="173"/>
      <c r="M42" s="173"/>
      <c r="N42" s="173">
        <f t="shared" si="9"/>
        <v>0</v>
      </c>
      <c r="O42" s="174">
        <f t="shared" si="10"/>
        <v>0</v>
      </c>
      <c r="P42" s="172"/>
      <c r="Q42" s="173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 t="e">
        <f t="shared" si="2"/>
        <v>#DIV/0!</v>
      </c>
      <c r="BG42" s="178" t="e">
        <f t="shared" si="3"/>
        <v>#DIV/0!</v>
      </c>
      <c r="BH42" s="178" t="e">
        <f t="shared" si="4"/>
        <v>#DIV/0!</v>
      </c>
      <c r="BI42" s="178" t="e">
        <f t="shared" si="24"/>
        <v>#DIV/0!</v>
      </c>
      <c r="BJ42" s="178" t="e">
        <f t="shared" si="5"/>
        <v>#DIV/0!</v>
      </c>
      <c r="BK42" s="179" t="e">
        <f t="shared" si="6"/>
        <v>#DIV/0!</v>
      </c>
      <c r="BL42" s="180" t="e">
        <f t="shared" si="25"/>
        <v>#DIV/0!</v>
      </c>
      <c r="BM42" s="181" t="e">
        <f t="shared" si="25"/>
        <v>#DIV/0!</v>
      </c>
      <c r="BN42" s="181" t="e">
        <f t="shared" si="25"/>
        <v>#DIV/0!</v>
      </c>
      <c r="BO42" s="181" t="e">
        <f t="shared" si="25"/>
        <v>#DIV/0!</v>
      </c>
      <c r="BP42" s="181" t="e">
        <f t="shared" si="25"/>
        <v>#DIV/0!</v>
      </c>
      <c r="BQ42" s="182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7"/>
        <v>0</v>
      </c>
      <c r="I43" s="186">
        <f t="shared" si="8"/>
        <v>0</v>
      </c>
      <c r="J43" s="183"/>
      <c r="K43" s="256"/>
      <c r="L43" s="184"/>
      <c r="M43" s="184"/>
      <c r="N43" s="184">
        <f t="shared" si="9"/>
        <v>0</v>
      </c>
      <c r="O43" s="186">
        <f t="shared" si="10"/>
        <v>0</v>
      </c>
      <c r="P43" s="183"/>
      <c r="Q43" s="184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 t="e">
        <f t="shared" si="2"/>
        <v>#DIV/0!</v>
      </c>
      <c r="BG43" s="190" t="e">
        <f t="shared" si="3"/>
        <v>#DIV/0!</v>
      </c>
      <c r="BH43" s="190" t="e">
        <f t="shared" si="4"/>
        <v>#DIV/0!</v>
      </c>
      <c r="BI43" s="190" t="e">
        <f t="shared" si="24"/>
        <v>#DIV/0!</v>
      </c>
      <c r="BJ43" s="190" t="e">
        <f t="shared" si="5"/>
        <v>#DIV/0!</v>
      </c>
      <c r="BK43" s="191" t="e">
        <f t="shared" si="6"/>
        <v>#DIV/0!</v>
      </c>
      <c r="BL43" s="192" t="e">
        <f t="shared" si="25"/>
        <v>#DIV/0!</v>
      </c>
      <c r="BM43" s="193" t="e">
        <f t="shared" si="25"/>
        <v>#DIV/0!</v>
      </c>
      <c r="BN43" s="193" t="e">
        <f t="shared" si="25"/>
        <v>#DIV/0!</v>
      </c>
      <c r="BO43" s="193" t="e">
        <f t="shared" si="25"/>
        <v>#DIV/0!</v>
      </c>
      <c r="BP43" s="193" t="e">
        <f t="shared" si="25"/>
        <v>#DIV/0!</v>
      </c>
      <c r="BQ43" s="194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7"/>
        <v>0</v>
      </c>
      <c r="I44" s="174">
        <f t="shared" si="8"/>
        <v>0</v>
      </c>
      <c r="J44" s="172"/>
      <c r="K44" s="255"/>
      <c r="L44" s="173"/>
      <c r="M44" s="173"/>
      <c r="N44" s="173">
        <f t="shared" si="9"/>
        <v>0</v>
      </c>
      <c r="O44" s="174">
        <f t="shared" si="10"/>
        <v>0</v>
      </c>
      <c r="P44" s="172"/>
      <c r="Q44" s="173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 t="e">
        <f t="shared" si="2"/>
        <v>#DIV/0!</v>
      </c>
      <c r="BG44" s="178" t="e">
        <f t="shared" si="3"/>
        <v>#DIV/0!</v>
      </c>
      <c r="BH44" s="178" t="e">
        <f t="shared" si="4"/>
        <v>#DIV/0!</v>
      </c>
      <c r="BI44" s="178" t="e">
        <f t="shared" si="24"/>
        <v>#DIV/0!</v>
      </c>
      <c r="BJ44" s="178" t="e">
        <f t="shared" si="5"/>
        <v>#DIV/0!</v>
      </c>
      <c r="BK44" s="179" t="e">
        <f t="shared" si="6"/>
        <v>#DIV/0!</v>
      </c>
      <c r="BL44" s="180" t="e">
        <f t="shared" si="25"/>
        <v>#DIV/0!</v>
      </c>
      <c r="BM44" s="181" t="e">
        <f t="shared" si="25"/>
        <v>#DIV/0!</v>
      </c>
      <c r="BN44" s="181" t="e">
        <f t="shared" si="25"/>
        <v>#DIV/0!</v>
      </c>
      <c r="BO44" s="181" t="e">
        <f t="shared" si="25"/>
        <v>#DIV/0!</v>
      </c>
      <c r="BP44" s="181" t="e">
        <f t="shared" si="25"/>
        <v>#DIV/0!</v>
      </c>
      <c r="BQ44" s="182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7"/>
        <v>0</v>
      </c>
      <c r="I45" s="186">
        <f t="shared" si="8"/>
        <v>0</v>
      </c>
      <c r="J45" s="183"/>
      <c r="K45" s="256"/>
      <c r="L45" s="184"/>
      <c r="M45" s="184"/>
      <c r="N45" s="184">
        <f t="shared" si="9"/>
        <v>0</v>
      </c>
      <c r="O45" s="186">
        <f t="shared" si="10"/>
        <v>0</v>
      </c>
      <c r="P45" s="183"/>
      <c r="Q45" s="184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 t="e">
        <f t="shared" si="2"/>
        <v>#DIV/0!</v>
      </c>
      <c r="BG45" s="190" t="e">
        <f t="shared" si="3"/>
        <v>#DIV/0!</v>
      </c>
      <c r="BH45" s="190" t="e">
        <f t="shared" si="4"/>
        <v>#DIV/0!</v>
      </c>
      <c r="BI45" s="190" t="e">
        <f t="shared" si="24"/>
        <v>#DIV/0!</v>
      </c>
      <c r="BJ45" s="190" t="e">
        <f t="shared" si="5"/>
        <v>#DIV/0!</v>
      </c>
      <c r="BK45" s="191" t="e">
        <f t="shared" si="6"/>
        <v>#DIV/0!</v>
      </c>
      <c r="BL45" s="192" t="e">
        <f t="shared" si="25"/>
        <v>#DIV/0!</v>
      </c>
      <c r="BM45" s="193" t="e">
        <f t="shared" si="25"/>
        <v>#DIV/0!</v>
      </c>
      <c r="BN45" s="193" t="e">
        <f t="shared" si="25"/>
        <v>#DIV/0!</v>
      </c>
      <c r="BO45" s="193" t="e">
        <f t="shared" si="25"/>
        <v>#DIV/0!</v>
      </c>
      <c r="BP45" s="193" t="e">
        <f t="shared" si="25"/>
        <v>#DIV/0!</v>
      </c>
      <c r="BQ45" s="194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7"/>
        <v>0</v>
      </c>
      <c r="I46" s="174">
        <f t="shared" si="8"/>
        <v>0</v>
      </c>
      <c r="J46" s="172"/>
      <c r="K46" s="255"/>
      <c r="L46" s="173"/>
      <c r="M46" s="173"/>
      <c r="N46" s="173">
        <f t="shared" si="9"/>
        <v>0</v>
      </c>
      <c r="O46" s="174">
        <f t="shared" si="10"/>
        <v>0</v>
      </c>
      <c r="P46" s="172"/>
      <c r="Q46" s="173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 t="e">
        <f t="shared" si="2"/>
        <v>#DIV/0!</v>
      </c>
      <c r="BG46" s="178" t="e">
        <f t="shared" si="3"/>
        <v>#DIV/0!</v>
      </c>
      <c r="BH46" s="178" t="e">
        <f t="shared" si="4"/>
        <v>#DIV/0!</v>
      </c>
      <c r="BI46" s="178" t="e">
        <f t="shared" si="24"/>
        <v>#DIV/0!</v>
      </c>
      <c r="BJ46" s="178" t="e">
        <f t="shared" si="5"/>
        <v>#DIV/0!</v>
      </c>
      <c r="BK46" s="179" t="e">
        <f t="shared" si="6"/>
        <v>#DIV/0!</v>
      </c>
      <c r="BL46" s="180" t="e">
        <f t="shared" si="25"/>
        <v>#DIV/0!</v>
      </c>
      <c r="BM46" s="181" t="e">
        <f t="shared" si="25"/>
        <v>#DIV/0!</v>
      </c>
      <c r="BN46" s="181" t="e">
        <f t="shared" si="25"/>
        <v>#DIV/0!</v>
      </c>
      <c r="BO46" s="181" t="e">
        <f t="shared" si="25"/>
        <v>#DIV/0!</v>
      </c>
      <c r="BP46" s="181" t="e">
        <f t="shared" si="25"/>
        <v>#DIV/0!</v>
      </c>
      <c r="BQ46" s="182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7"/>
        <v>0</v>
      </c>
      <c r="I47" s="186">
        <f t="shared" si="8"/>
        <v>0</v>
      </c>
      <c r="J47" s="183"/>
      <c r="K47" s="256"/>
      <c r="L47" s="184"/>
      <c r="M47" s="184"/>
      <c r="N47" s="184">
        <f t="shared" si="9"/>
        <v>0</v>
      </c>
      <c r="O47" s="186">
        <f t="shared" si="10"/>
        <v>0</v>
      </c>
      <c r="P47" s="183"/>
      <c r="Q47" s="184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 t="e">
        <f t="shared" si="2"/>
        <v>#DIV/0!</v>
      </c>
      <c r="BG47" s="190" t="e">
        <f t="shared" si="3"/>
        <v>#DIV/0!</v>
      </c>
      <c r="BH47" s="190" t="e">
        <f t="shared" si="4"/>
        <v>#DIV/0!</v>
      </c>
      <c r="BI47" s="190" t="e">
        <f t="shared" si="24"/>
        <v>#DIV/0!</v>
      </c>
      <c r="BJ47" s="190" t="e">
        <f t="shared" si="5"/>
        <v>#DIV/0!</v>
      </c>
      <c r="BK47" s="191" t="e">
        <f t="shared" si="6"/>
        <v>#DIV/0!</v>
      </c>
      <c r="BL47" s="192" t="e">
        <f t="shared" si="25"/>
        <v>#DIV/0!</v>
      </c>
      <c r="BM47" s="193" t="e">
        <f t="shared" si="25"/>
        <v>#DIV/0!</v>
      </c>
      <c r="BN47" s="193" t="e">
        <f t="shared" si="25"/>
        <v>#DIV/0!</v>
      </c>
      <c r="BO47" s="193" t="e">
        <f t="shared" si="25"/>
        <v>#DIV/0!</v>
      </c>
      <c r="BP47" s="193" t="e">
        <f t="shared" si="25"/>
        <v>#DIV/0!</v>
      </c>
      <c r="BQ47" s="194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7"/>
        <v>0</v>
      </c>
      <c r="I48" s="174">
        <f t="shared" si="8"/>
        <v>0</v>
      </c>
      <c r="J48" s="172"/>
      <c r="K48" s="255"/>
      <c r="L48" s="173"/>
      <c r="M48" s="173"/>
      <c r="N48" s="173">
        <f t="shared" si="9"/>
        <v>0</v>
      </c>
      <c r="O48" s="174">
        <f t="shared" si="10"/>
        <v>0</v>
      </c>
      <c r="P48" s="172"/>
      <c r="Q48" s="173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 t="e">
        <f t="shared" si="2"/>
        <v>#DIV/0!</v>
      </c>
      <c r="BG48" s="178" t="e">
        <f t="shared" si="3"/>
        <v>#DIV/0!</v>
      </c>
      <c r="BH48" s="178" t="e">
        <f t="shared" si="4"/>
        <v>#DIV/0!</v>
      </c>
      <c r="BI48" s="178" t="e">
        <f t="shared" si="24"/>
        <v>#DIV/0!</v>
      </c>
      <c r="BJ48" s="178" t="e">
        <f t="shared" si="5"/>
        <v>#DIV/0!</v>
      </c>
      <c r="BK48" s="179" t="e">
        <f t="shared" si="6"/>
        <v>#DIV/0!</v>
      </c>
      <c r="BL48" s="180" t="e">
        <f t="shared" si="25"/>
        <v>#DIV/0!</v>
      </c>
      <c r="BM48" s="181" t="e">
        <f t="shared" si="25"/>
        <v>#DIV/0!</v>
      </c>
      <c r="BN48" s="181" t="e">
        <f t="shared" si="25"/>
        <v>#DIV/0!</v>
      </c>
      <c r="BO48" s="181" t="e">
        <f t="shared" si="25"/>
        <v>#DIV/0!</v>
      </c>
      <c r="BP48" s="181" t="e">
        <f t="shared" si="25"/>
        <v>#DIV/0!</v>
      </c>
      <c r="BQ48" s="182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7"/>
        <v>0</v>
      </c>
      <c r="I49" s="186">
        <f t="shared" si="8"/>
        <v>0</v>
      </c>
      <c r="J49" s="183"/>
      <c r="K49" s="256"/>
      <c r="L49" s="184"/>
      <c r="M49" s="184"/>
      <c r="N49" s="184">
        <f t="shared" si="9"/>
        <v>0</v>
      </c>
      <c r="O49" s="186">
        <f t="shared" si="10"/>
        <v>0</v>
      </c>
      <c r="P49" s="183"/>
      <c r="Q49" s="184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 t="e">
        <f t="shared" si="2"/>
        <v>#DIV/0!</v>
      </c>
      <c r="BG49" s="190" t="e">
        <f t="shared" si="3"/>
        <v>#DIV/0!</v>
      </c>
      <c r="BH49" s="190" t="e">
        <f t="shared" si="4"/>
        <v>#DIV/0!</v>
      </c>
      <c r="BI49" s="190" t="e">
        <f t="shared" si="24"/>
        <v>#DIV/0!</v>
      </c>
      <c r="BJ49" s="190" t="e">
        <f t="shared" si="5"/>
        <v>#DIV/0!</v>
      </c>
      <c r="BK49" s="191" t="e">
        <f t="shared" si="6"/>
        <v>#DIV/0!</v>
      </c>
      <c r="BL49" s="192" t="e">
        <f t="shared" si="25"/>
        <v>#DIV/0!</v>
      </c>
      <c r="BM49" s="193" t="e">
        <f t="shared" si="25"/>
        <v>#DIV/0!</v>
      </c>
      <c r="BN49" s="193" t="e">
        <f t="shared" si="25"/>
        <v>#DIV/0!</v>
      </c>
      <c r="BO49" s="193" t="e">
        <f t="shared" si="25"/>
        <v>#DIV/0!</v>
      </c>
      <c r="BP49" s="193" t="e">
        <f t="shared" si="25"/>
        <v>#DIV/0!</v>
      </c>
      <c r="BQ49" s="194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7"/>
        <v>0</v>
      </c>
      <c r="I50" s="174">
        <f t="shared" si="8"/>
        <v>0</v>
      </c>
      <c r="J50" s="172"/>
      <c r="K50" s="255"/>
      <c r="L50" s="173"/>
      <c r="M50" s="173"/>
      <c r="N50" s="173">
        <f t="shared" si="9"/>
        <v>0</v>
      </c>
      <c r="O50" s="174">
        <f t="shared" si="10"/>
        <v>0</v>
      </c>
      <c r="P50" s="172"/>
      <c r="Q50" s="173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 t="e">
        <f t="shared" si="2"/>
        <v>#DIV/0!</v>
      </c>
      <c r="BG50" s="178" t="e">
        <f t="shared" si="3"/>
        <v>#DIV/0!</v>
      </c>
      <c r="BH50" s="178" t="e">
        <f t="shared" si="4"/>
        <v>#DIV/0!</v>
      </c>
      <c r="BI50" s="178" t="e">
        <f t="shared" si="24"/>
        <v>#DIV/0!</v>
      </c>
      <c r="BJ50" s="178" t="e">
        <f t="shared" si="5"/>
        <v>#DIV/0!</v>
      </c>
      <c r="BK50" s="179" t="e">
        <f t="shared" si="6"/>
        <v>#DIV/0!</v>
      </c>
      <c r="BL50" s="180" t="e">
        <f t="shared" si="25"/>
        <v>#DIV/0!</v>
      </c>
      <c r="BM50" s="181" t="e">
        <f t="shared" si="25"/>
        <v>#DIV/0!</v>
      </c>
      <c r="BN50" s="181" t="e">
        <f t="shared" si="25"/>
        <v>#DIV/0!</v>
      </c>
      <c r="BO50" s="181" t="e">
        <f t="shared" si="25"/>
        <v>#DIV/0!</v>
      </c>
      <c r="BP50" s="181" t="e">
        <f t="shared" si="25"/>
        <v>#DIV/0!</v>
      </c>
      <c r="BQ50" s="182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7"/>
        <v>0</v>
      </c>
      <c r="I51" s="186">
        <f t="shared" si="8"/>
        <v>0</v>
      </c>
      <c r="J51" s="183"/>
      <c r="K51" s="256"/>
      <c r="L51" s="184"/>
      <c r="M51" s="184"/>
      <c r="N51" s="184">
        <f t="shared" si="9"/>
        <v>0</v>
      </c>
      <c r="O51" s="186">
        <f t="shared" si="10"/>
        <v>0</v>
      </c>
      <c r="P51" s="183"/>
      <c r="Q51" s="184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 t="e">
        <f t="shared" si="2"/>
        <v>#DIV/0!</v>
      </c>
      <c r="BG51" s="190" t="e">
        <f t="shared" si="3"/>
        <v>#DIV/0!</v>
      </c>
      <c r="BH51" s="190" t="e">
        <f t="shared" si="4"/>
        <v>#DIV/0!</v>
      </c>
      <c r="BI51" s="190" t="e">
        <f t="shared" si="24"/>
        <v>#DIV/0!</v>
      </c>
      <c r="BJ51" s="190" t="e">
        <f t="shared" si="5"/>
        <v>#DIV/0!</v>
      </c>
      <c r="BK51" s="191" t="e">
        <f t="shared" si="6"/>
        <v>#DIV/0!</v>
      </c>
      <c r="BL51" s="192" t="e">
        <f t="shared" si="25"/>
        <v>#DIV/0!</v>
      </c>
      <c r="BM51" s="193" t="e">
        <f t="shared" si="25"/>
        <v>#DIV/0!</v>
      </c>
      <c r="BN51" s="193" t="e">
        <f t="shared" si="25"/>
        <v>#DIV/0!</v>
      </c>
      <c r="BO51" s="193" t="e">
        <f t="shared" si="25"/>
        <v>#DIV/0!</v>
      </c>
      <c r="BP51" s="193" t="e">
        <f t="shared" si="25"/>
        <v>#DIV/0!</v>
      </c>
      <c r="BQ51" s="194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7"/>
        <v>0</v>
      </c>
      <c r="I52" s="174">
        <f t="shared" si="8"/>
        <v>0</v>
      </c>
      <c r="J52" s="172"/>
      <c r="K52" s="255"/>
      <c r="L52" s="173"/>
      <c r="M52" s="173"/>
      <c r="N52" s="173">
        <f t="shared" si="9"/>
        <v>0</v>
      </c>
      <c r="O52" s="174">
        <f t="shared" si="10"/>
        <v>0</v>
      </c>
      <c r="P52" s="172"/>
      <c r="Q52" s="173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 t="e">
        <f t="shared" si="2"/>
        <v>#DIV/0!</v>
      </c>
      <c r="BG52" s="178" t="e">
        <f t="shared" si="3"/>
        <v>#DIV/0!</v>
      </c>
      <c r="BH52" s="178" t="e">
        <f t="shared" si="4"/>
        <v>#DIV/0!</v>
      </c>
      <c r="BI52" s="178" t="e">
        <f t="shared" si="24"/>
        <v>#DIV/0!</v>
      </c>
      <c r="BJ52" s="178" t="e">
        <f t="shared" si="5"/>
        <v>#DIV/0!</v>
      </c>
      <c r="BK52" s="179" t="e">
        <f t="shared" si="6"/>
        <v>#DIV/0!</v>
      </c>
      <c r="BL52" s="180" t="e">
        <f t="shared" si="25"/>
        <v>#DIV/0!</v>
      </c>
      <c r="BM52" s="181" t="e">
        <f t="shared" si="25"/>
        <v>#DIV/0!</v>
      </c>
      <c r="BN52" s="181" t="e">
        <f t="shared" si="25"/>
        <v>#DIV/0!</v>
      </c>
      <c r="BO52" s="181" t="e">
        <f t="shared" si="25"/>
        <v>#DIV/0!</v>
      </c>
      <c r="BP52" s="181" t="e">
        <f t="shared" si="25"/>
        <v>#DIV/0!</v>
      </c>
      <c r="BQ52" s="182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7"/>
        <v>0</v>
      </c>
      <c r="I53" s="186">
        <f t="shared" si="8"/>
        <v>0</v>
      </c>
      <c r="J53" s="183"/>
      <c r="K53" s="256"/>
      <c r="L53" s="184"/>
      <c r="M53" s="184"/>
      <c r="N53" s="184">
        <f t="shared" si="9"/>
        <v>0</v>
      </c>
      <c r="O53" s="186">
        <f t="shared" si="10"/>
        <v>0</v>
      </c>
      <c r="P53" s="183"/>
      <c r="Q53" s="184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 t="e">
        <f t="shared" si="2"/>
        <v>#DIV/0!</v>
      </c>
      <c r="BG53" s="190" t="e">
        <f t="shared" si="3"/>
        <v>#DIV/0!</v>
      </c>
      <c r="BH53" s="190" t="e">
        <f t="shared" si="4"/>
        <v>#DIV/0!</v>
      </c>
      <c r="BI53" s="190" t="e">
        <f t="shared" si="24"/>
        <v>#DIV/0!</v>
      </c>
      <c r="BJ53" s="190" t="e">
        <f t="shared" si="5"/>
        <v>#DIV/0!</v>
      </c>
      <c r="BK53" s="191" t="e">
        <f t="shared" si="6"/>
        <v>#DIV/0!</v>
      </c>
      <c r="BL53" s="192" t="e">
        <f t="shared" si="25"/>
        <v>#DIV/0!</v>
      </c>
      <c r="BM53" s="193" t="e">
        <f t="shared" si="25"/>
        <v>#DIV/0!</v>
      </c>
      <c r="BN53" s="193" t="e">
        <f t="shared" si="25"/>
        <v>#DIV/0!</v>
      </c>
      <c r="BO53" s="193" t="e">
        <f t="shared" si="25"/>
        <v>#DIV/0!</v>
      </c>
      <c r="BP53" s="193" t="e">
        <f t="shared" si="25"/>
        <v>#DIV/0!</v>
      </c>
      <c r="BQ53" s="194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7"/>
        <v>0</v>
      </c>
      <c r="I54" s="174">
        <f t="shared" si="8"/>
        <v>0</v>
      </c>
      <c r="J54" s="172"/>
      <c r="K54" s="255"/>
      <c r="L54" s="173"/>
      <c r="M54" s="173"/>
      <c r="N54" s="173">
        <f t="shared" si="9"/>
        <v>0</v>
      </c>
      <c r="O54" s="174">
        <f t="shared" si="10"/>
        <v>0</v>
      </c>
      <c r="P54" s="172"/>
      <c r="Q54" s="173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 t="e">
        <f t="shared" si="2"/>
        <v>#DIV/0!</v>
      </c>
      <c r="BG54" s="178" t="e">
        <f t="shared" si="3"/>
        <v>#DIV/0!</v>
      </c>
      <c r="BH54" s="178" t="e">
        <f t="shared" si="4"/>
        <v>#DIV/0!</v>
      </c>
      <c r="BI54" s="178" t="e">
        <f t="shared" si="24"/>
        <v>#DIV/0!</v>
      </c>
      <c r="BJ54" s="178" t="e">
        <f t="shared" si="5"/>
        <v>#DIV/0!</v>
      </c>
      <c r="BK54" s="179" t="e">
        <f t="shared" si="6"/>
        <v>#DIV/0!</v>
      </c>
      <c r="BL54" s="180" t="e">
        <f t="shared" si="25"/>
        <v>#DIV/0!</v>
      </c>
      <c r="BM54" s="181" t="e">
        <f t="shared" si="25"/>
        <v>#DIV/0!</v>
      </c>
      <c r="BN54" s="181" t="e">
        <f t="shared" si="25"/>
        <v>#DIV/0!</v>
      </c>
      <c r="BO54" s="181" t="e">
        <f t="shared" si="25"/>
        <v>#DIV/0!</v>
      </c>
      <c r="BP54" s="181" t="e">
        <f t="shared" si="25"/>
        <v>#DIV/0!</v>
      </c>
      <c r="BQ54" s="182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7"/>
        <v>0</v>
      </c>
      <c r="I55" s="186">
        <f t="shared" si="8"/>
        <v>0</v>
      </c>
      <c r="J55" s="183"/>
      <c r="K55" s="256"/>
      <c r="L55" s="184"/>
      <c r="M55" s="184"/>
      <c r="N55" s="184">
        <f t="shared" si="9"/>
        <v>0</v>
      </c>
      <c r="O55" s="186">
        <f t="shared" si="10"/>
        <v>0</v>
      </c>
      <c r="P55" s="183"/>
      <c r="Q55" s="184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 t="e">
        <f t="shared" si="2"/>
        <v>#DIV/0!</v>
      </c>
      <c r="BG55" s="190" t="e">
        <f t="shared" si="3"/>
        <v>#DIV/0!</v>
      </c>
      <c r="BH55" s="190" t="e">
        <f t="shared" si="4"/>
        <v>#DIV/0!</v>
      </c>
      <c r="BI55" s="190" t="e">
        <f t="shared" si="24"/>
        <v>#DIV/0!</v>
      </c>
      <c r="BJ55" s="190" t="e">
        <f t="shared" si="5"/>
        <v>#DIV/0!</v>
      </c>
      <c r="BK55" s="191" t="e">
        <f t="shared" si="6"/>
        <v>#DIV/0!</v>
      </c>
      <c r="BL55" s="192" t="e">
        <f t="shared" si="25"/>
        <v>#DIV/0!</v>
      </c>
      <c r="BM55" s="193" t="e">
        <f t="shared" si="25"/>
        <v>#DIV/0!</v>
      </c>
      <c r="BN55" s="193" t="e">
        <f t="shared" si="25"/>
        <v>#DIV/0!</v>
      </c>
      <c r="BO55" s="193" t="e">
        <f t="shared" si="25"/>
        <v>#DIV/0!</v>
      </c>
      <c r="BP55" s="193" t="e">
        <f t="shared" si="25"/>
        <v>#DIV/0!</v>
      </c>
      <c r="BQ55" s="194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7"/>
        <v>0</v>
      </c>
      <c r="I56" s="174">
        <f t="shared" si="8"/>
        <v>0</v>
      </c>
      <c r="J56" s="172"/>
      <c r="K56" s="255"/>
      <c r="L56" s="173"/>
      <c r="M56" s="173"/>
      <c r="N56" s="173">
        <f t="shared" si="9"/>
        <v>0</v>
      </c>
      <c r="O56" s="174">
        <f t="shared" si="10"/>
        <v>0</v>
      </c>
      <c r="P56" s="172"/>
      <c r="Q56" s="173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 t="e">
        <f t="shared" si="2"/>
        <v>#DIV/0!</v>
      </c>
      <c r="BG56" s="178" t="e">
        <f t="shared" si="3"/>
        <v>#DIV/0!</v>
      </c>
      <c r="BH56" s="178" t="e">
        <f t="shared" si="4"/>
        <v>#DIV/0!</v>
      </c>
      <c r="BI56" s="178" t="e">
        <f t="shared" si="24"/>
        <v>#DIV/0!</v>
      </c>
      <c r="BJ56" s="178" t="e">
        <f t="shared" si="5"/>
        <v>#DIV/0!</v>
      </c>
      <c r="BK56" s="179" t="e">
        <f t="shared" si="6"/>
        <v>#DIV/0!</v>
      </c>
      <c r="BL56" s="180" t="e">
        <f t="shared" si="25"/>
        <v>#DIV/0!</v>
      </c>
      <c r="BM56" s="181" t="e">
        <f t="shared" si="25"/>
        <v>#DIV/0!</v>
      </c>
      <c r="BN56" s="181" t="e">
        <f t="shared" si="25"/>
        <v>#DIV/0!</v>
      </c>
      <c r="BO56" s="181" t="e">
        <f t="shared" si="25"/>
        <v>#DIV/0!</v>
      </c>
      <c r="BP56" s="181" t="e">
        <f t="shared" si="25"/>
        <v>#DIV/0!</v>
      </c>
      <c r="BQ56" s="182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7"/>
        <v>0</v>
      </c>
      <c r="I57" s="186">
        <f t="shared" si="8"/>
        <v>0</v>
      </c>
      <c r="J57" s="183"/>
      <c r="K57" s="256"/>
      <c r="L57" s="184"/>
      <c r="M57" s="184"/>
      <c r="N57" s="184">
        <f t="shared" si="9"/>
        <v>0</v>
      </c>
      <c r="O57" s="186">
        <f t="shared" si="10"/>
        <v>0</v>
      </c>
      <c r="P57" s="183"/>
      <c r="Q57" s="184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 t="e">
        <f t="shared" si="2"/>
        <v>#DIV/0!</v>
      </c>
      <c r="BG57" s="190" t="e">
        <f t="shared" si="3"/>
        <v>#DIV/0!</v>
      </c>
      <c r="BH57" s="190" t="e">
        <f t="shared" si="4"/>
        <v>#DIV/0!</v>
      </c>
      <c r="BI57" s="190" t="e">
        <f t="shared" si="24"/>
        <v>#DIV/0!</v>
      </c>
      <c r="BJ57" s="190" t="e">
        <f t="shared" si="5"/>
        <v>#DIV/0!</v>
      </c>
      <c r="BK57" s="191" t="e">
        <f t="shared" si="6"/>
        <v>#DIV/0!</v>
      </c>
      <c r="BL57" s="192" t="e">
        <f t="shared" si="25"/>
        <v>#DIV/0!</v>
      </c>
      <c r="BM57" s="193" t="e">
        <f t="shared" si="25"/>
        <v>#DIV/0!</v>
      </c>
      <c r="BN57" s="193" t="e">
        <f t="shared" si="25"/>
        <v>#DIV/0!</v>
      </c>
      <c r="BO57" s="193" t="e">
        <f t="shared" si="25"/>
        <v>#DIV/0!</v>
      </c>
      <c r="BP57" s="193" t="e">
        <f t="shared" si="25"/>
        <v>#DIV/0!</v>
      </c>
      <c r="BQ57" s="194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7"/>
        <v>0</v>
      </c>
      <c r="I58" s="174">
        <f t="shared" si="8"/>
        <v>0</v>
      </c>
      <c r="J58" s="172"/>
      <c r="K58" s="255"/>
      <c r="L58" s="173"/>
      <c r="M58" s="173"/>
      <c r="N58" s="173">
        <f t="shared" si="9"/>
        <v>0</v>
      </c>
      <c r="O58" s="174">
        <f t="shared" si="10"/>
        <v>0</v>
      </c>
      <c r="P58" s="172"/>
      <c r="Q58" s="173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 t="e">
        <f t="shared" si="2"/>
        <v>#DIV/0!</v>
      </c>
      <c r="BG58" s="178" t="e">
        <f t="shared" si="3"/>
        <v>#DIV/0!</v>
      </c>
      <c r="BH58" s="178" t="e">
        <f t="shared" si="4"/>
        <v>#DIV/0!</v>
      </c>
      <c r="BI58" s="178" t="e">
        <f t="shared" si="24"/>
        <v>#DIV/0!</v>
      </c>
      <c r="BJ58" s="178" t="e">
        <f t="shared" si="5"/>
        <v>#DIV/0!</v>
      </c>
      <c r="BK58" s="179" t="e">
        <f t="shared" si="6"/>
        <v>#DIV/0!</v>
      </c>
      <c r="BL58" s="180" t="e">
        <f t="shared" si="25"/>
        <v>#DIV/0!</v>
      </c>
      <c r="BM58" s="181" t="e">
        <f t="shared" si="25"/>
        <v>#DIV/0!</v>
      </c>
      <c r="BN58" s="181" t="e">
        <f t="shared" si="25"/>
        <v>#DIV/0!</v>
      </c>
      <c r="BO58" s="181" t="e">
        <f t="shared" si="25"/>
        <v>#DIV/0!</v>
      </c>
      <c r="BP58" s="181" t="e">
        <f t="shared" si="25"/>
        <v>#DIV/0!</v>
      </c>
      <c r="BQ58" s="182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7"/>
        <v>0</v>
      </c>
      <c r="I59" s="186">
        <f t="shared" si="8"/>
        <v>0</v>
      </c>
      <c r="J59" s="183"/>
      <c r="K59" s="256"/>
      <c r="L59" s="184"/>
      <c r="M59" s="184"/>
      <c r="N59" s="184">
        <f t="shared" si="9"/>
        <v>0</v>
      </c>
      <c r="O59" s="186">
        <f t="shared" si="10"/>
        <v>0</v>
      </c>
      <c r="P59" s="183"/>
      <c r="Q59" s="184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 t="e">
        <f t="shared" si="2"/>
        <v>#DIV/0!</v>
      </c>
      <c r="BG59" s="190" t="e">
        <f t="shared" si="3"/>
        <v>#DIV/0!</v>
      </c>
      <c r="BH59" s="190" t="e">
        <f t="shared" si="4"/>
        <v>#DIV/0!</v>
      </c>
      <c r="BI59" s="190" t="e">
        <f t="shared" si="24"/>
        <v>#DIV/0!</v>
      </c>
      <c r="BJ59" s="190" t="e">
        <f t="shared" si="5"/>
        <v>#DIV/0!</v>
      </c>
      <c r="BK59" s="191" t="e">
        <f t="shared" si="6"/>
        <v>#DIV/0!</v>
      </c>
      <c r="BL59" s="192" t="e">
        <f t="shared" si="25"/>
        <v>#DIV/0!</v>
      </c>
      <c r="BM59" s="193" t="e">
        <f t="shared" si="25"/>
        <v>#DIV/0!</v>
      </c>
      <c r="BN59" s="193" t="e">
        <f t="shared" si="25"/>
        <v>#DIV/0!</v>
      </c>
      <c r="BO59" s="193" t="e">
        <f t="shared" si="25"/>
        <v>#DIV/0!</v>
      </c>
      <c r="BP59" s="193" t="e">
        <f t="shared" si="25"/>
        <v>#DIV/0!</v>
      </c>
      <c r="BQ59" s="194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7"/>
        <v>0</v>
      </c>
      <c r="I60" s="174">
        <f t="shared" si="8"/>
        <v>0</v>
      </c>
      <c r="J60" s="172"/>
      <c r="K60" s="255"/>
      <c r="L60" s="173"/>
      <c r="M60" s="173"/>
      <c r="N60" s="173">
        <f t="shared" si="9"/>
        <v>0</v>
      </c>
      <c r="O60" s="174">
        <f t="shared" si="10"/>
        <v>0</v>
      </c>
      <c r="P60" s="172"/>
      <c r="Q60" s="173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 t="e">
        <f t="shared" si="2"/>
        <v>#DIV/0!</v>
      </c>
      <c r="BG60" s="178" t="e">
        <f t="shared" si="3"/>
        <v>#DIV/0!</v>
      </c>
      <c r="BH60" s="178" t="e">
        <f t="shared" si="4"/>
        <v>#DIV/0!</v>
      </c>
      <c r="BI60" s="178" t="e">
        <f t="shared" si="24"/>
        <v>#DIV/0!</v>
      </c>
      <c r="BJ60" s="178" t="e">
        <f t="shared" si="5"/>
        <v>#DIV/0!</v>
      </c>
      <c r="BK60" s="179" t="e">
        <f t="shared" si="6"/>
        <v>#DIV/0!</v>
      </c>
      <c r="BL60" s="180" t="e">
        <f t="shared" si="25"/>
        <v>#DIV/0!</v>
      </c>
      <c r="BM60" s="181" t="e">
        <f t="shared" si="25"/>
        <v>#DIV/0!</v>
      </c>
      <c r="BN60" s="181" t="e">
        <f t="shared" si="25"/>
        <v>#DIV/0!</v>
      </c>
      <c r="BO60" s="181" t="e">
        <f t="shared" si="25"/>
        <v>#DIV/0!</v>
      </c>
      <c r="BP60" s="181" t="e">
        <f t="shared" si="25"/>
        <v>#DIV/0!</v>
      </c>
      <c r="BQ60" s="182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7"/>
        <v>0</v>
      </c>
      <c r="I61" s="186">
        <f t="shared" si="8"/>
        <v>0</v>
      </c>
      <c r="J61" s="183"/>
      <c r="K61" s="256"/>
      <c r="L61" s="184"/>
      <c r="M61" s="184"/>
      <c r="N61" s="184">
        <f t="shared" si="9"/>
        <v>0</v>
      </c>
      <c r="O61" s="186">
        <f t="shared" si="10"/>
        <v>0</v>
      </c>
      <c r="P61" s="183"/>
      <c r="Q61" s="184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 t="e">
        <f t="shared" si="2"/>
        <v>#DIV/0!</v>
      </c>
      <c r="BG61" s="190" t="e">
        <f t="shared" si="3"/>
        <v>#DIV/0!</v>
      </c>
      <c r="BH61" s="190" t="e">
        <f t="shared" si="4"/>
        <v>#DIV/0!</v>
      </c>
      <c r="BI61" s="190" t="e">
        <f t="shared" si="24"/>
        <v>#DIV/0!</v>
      </c>
      <c r="BJ61" s="190" t="e">
        <f t="shared" si="5"/>
        <v>#DIV/0!</v>
      </c>
      <c r="BK61" s="191" t="e">
        <f t="shared" si="6"/>
        <v>#DIV/0!</v>
      </c>
      <c r="BL61" s="192" t="e">
        <f t="shared" si="25"/>
        <v>#DIV/0!</v>
      </c>
      <c r="BM61" s="193" t="e">
        <f t="shared" si="25"/>
        <v>#DIV/0!</v>
      </c>
      <c r="BN61" s="193" t="e">
        <f t="shared" si="25"/>
        <v>#DIV/0!</v>
      </c>
      <c r="BO61" s="193" t="e">
        <f t="shared" si="25"/>
        <v>#DIV/0!</v>
      </c>
      <c r="BP61" s="193" t="e">
        <f t="shared" si="25"/>
        <v>#DIV/0!</v>
      </c>
      <c r="BQ61" s="194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7"/>
        <v>0</v>
      </c>
      <c r="I62" s="174">
        <f t="shared" si="8"/>
        <v>0</v>
      </c>
      <c r="J62" s="172"/>
      <c r="K62" s="255"/>
      <c r="L62" s="173"/>
      <c r="M62" s="173"/>
      <c r="N62" s="173">
        <f t="shared" si="9"/>
        <v>0</v>
      </c>
      <c r="O62" s="174">
        <f t="shared" si="10"/>
        <v>0</v>
      </c>
      <c r="P62" s="172"/>
      <c r="Q62" s="173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 t="e">
        <f t="shared" si="2"/>
        <v>#DIV/0!</v>
      </c>
      <c r="BG62" s="178" t="e">
        <f t="shared" si="3"/>
        <v>#DIV/0!</v>
      </c>
      <c r="BH62" s="178" t="e">
        <f t="shared" si="4"/>
        <v>#DIV/0!</v>
      </c>
      <c r="BI62" s="178" t="e">
        <f t="shared" si="24"/>
        <v>#DIV/0!</v>
      </c>
      <c r="BJ62" s="178" t="e">
        <f t="shared" si="5"/>
        <v>#DIV/0!</v>
      </c>
      <c r="BK62" s="179" t="e">
        <f t="shared" si="6"/>
        <v>#DIV/0!</v>
      </c>
      <c r="BL62" s="180" t="e">
        <f t="shared" si="25"/>
        <v>#DIV/0!</v>
      </c>
      <c r="BM62" s="181" t="e">
        <f t="shared" si="25"/>
        <v>#DIV/0!</v>
      </c>
      <c r="BN62" s="181" t="e">
        <f t="shared" si="25"/>
        <v>#DIV/0!</v>
      </c>
      <c r="BO62" s="181" t="e">
        <f t="shared" si="25"/>
        <v>#DIV/0!</v>
      </c>
      <c r="BP62" s="181" t="e">
        <f t="shared" si="25"/>
        <v>#DIV/0!</v>
      </c>
      <c r="BQ62" s="182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7"/>
        <v>0</v>
      </c>
      <c r="I63" s="186">
        <f t="shared" si="8"/>
        <v>0</v>
      </c>
      <c r="J63" s="183"/>
      <c r="K63" s="256"/>
      <c r="L63" s="184"/>
      <c r="M63" s="184"/>
      <c r="N63" s="184">
        <f t="shared" si="9"/>
        <v>0</v>
      </c>
      <c r="O63" s="186">
        <f t="shared" si="10"/>
        <v>0</v>
      </c>
      <c r="P63" s="183"/>
      <c r="Q63" s="184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 t="e">
        <f t="shared" si="2"/>
        <v>#DIV/0!</v>
      </c>
      <c r="BG63" s="190" t="e">
        <f t="shared" si="3"/>
        <v>#DIV/0!</v>
      </c>
      <c r="BH63" s="190" t="e">
        <f t="shared" si="4"/>
        <v>#DIV/0!</v>
      </c>
      <c r="BI63" s="190" t="e">
        <f t="shared" si="24"/>
        <v>#DIV/0!</v>
      </c>
      <c r="BJ63" s="190" t="e">
        <f t="shared" si="5"/>
        <v>#DIV/0!</v>
      </c>
      <c r="BK63" s="191" t="e">
        <f t="shared" si="6"/>
        <v>#DIV/0!</v>
      </c>
      <c r="BL63" s="192" t="e">
        <f t="shared" si="25"/>
        <v>#DIV/0!</v>
      </c>
      <c r="BM63" s="193" t="e">
        <f t="shared" si="25"/>
        <v>#DIV/0!</v>
      </c>
      <c r="BN63" s="193" t="e">
        <f t="shared" si="25"/>
        <v>#DIV/0!</v>
      </c>
      <c r="BO63" s="193" t="e">
        <f t="shared" si="25"/>
        <v>#DIV/0!</v>
      </c>
      <c r="BP63" s="193" t="e">
        <f t="shared" si="25"/>
        <v>#DIV/0!</v>
      </c>
      <c r="BQ63" s="194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7"/>
        <v>0</v>
      </c>
      <c r="I64" s="174">
        <f t="shared" si="8"/>
        <v>0</v>
      </c>
      <c r="J64" s="172"/>
      <c r="K64" s="255"/>
      <c r="L64" s="173"/>
      <c r="M64" s="173"/>
      <c r="N64" s="173">
        <f t="shared" si="9"/>
        <v>0</v>
      </c>
      <c r="O64" s="174">
        <f t="shared" si="10"/>
        <v>0</v>
      </c>
      <c r="P64" s="172"/>
      <c r="Q64" s="173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 t="e">
        <f t="shared" si="2"/>
        <v>#DIV/0!</v>
      </c>
      <c r="BG64" s="178" t="e">
        <f t="shared" si="3"/>
        <v>#DIV/0!</v>
      </c>
      <c r="BH64" s="178" t="e">
        <f t="shared" si="4"/>
        <v>#DIV/0!</v>
      </c>
      <c r="BI64" s="178" t="e">
        <f t="shared" si="24"/>
        <v>#DIV/0!</v>
      </c>
      <c r="BJ64" s="178" t="e">
        <f t="shared" si="5"/>
        <v>#DIV/0!</v>
      </c>
      <c r="BK64" s="179" t="e">
        <f t="shared" si="6"/>
        <v>#DIV/0!</v>
      </c>
      <c r="BL64" s="180" t="e">
        <f t="shared" si="25"/>
        <v>#DIV/0!</v>
      </c>
      <c r="BM64" s="181" t="e">
        <f t="shared" si="25"/>
        <v>#DIV/0!</v>
      </c>
      <c r="BN64" s="181" t="e">
        <f t="shared" si="25"/>
        <v>#DIV/0!</v>
      </c>
      <c r="BO64" s="181" t="e">
        <f t="shared" si="25"/>
        <v>#DIV/0!</v>
      </c>
      <c r="BP64" s="181" t="e">
        <f t="shared" si="25"/>
        <v>#DIV/0!</v>
      </c>
      <c r="BQ64" s="182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7"/>
        <v>0</v>
      </c>
      <c r="I65" s="186">
        <f>SUM(D65,H65)</f>
        <v>0</v>
      </c>
      <c r="J65" s="202"/>
      <c r="K65" s="257"/>
      <c r="L65" s="203"/>
      <c r="M65" s="203"/>
      <c r="N65" s="184">
        <f t="shared" si="9"/>
        <v>0</v>
      </c>
      <c r="O65" s="186">
        <f>SUM(J65,N65)</f>
        <v>0</v>
      </c>
      <c r="P65" s="202"/>
      <c r="Q65" s="203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 t="e">
        <f t="shared" si="2"/>
        <v>#DIV/0!</v>
      </c>
      <c r="BG65" s="198" t="e">
        <f t="shared" si="3"/>
        <v>#DIV/0!</v>
      </c>
      <c r="BH65" s="198" t="e">
        <f t="shared" si="4"/>
        <v>#DIV/0!</v>
      </c>
      <c r="BI65" s="190" t="e">
        <f t="shared" si="24"/>
        <v>#DIV/0!</v>
      </c>
      <c r="BJ65" s="198" t="e">
        <f t="shared" si="5"/>
        <v>#DIV/0!</v>
      </c>
      <c r="BK65" s="199" t="e">
        <f t="shared" si="6"/>
        <v>#DIV/0!</v>
      </c>
      <c r="BL65" s="113" t="e">
        <f t="shared" si="25"/>
        <v>#DIV/0!</v>
      </c>
      <c r="BM65" s="200" t="e">
        <f t="shared" si="25"/>
        <v>#DIV/0!</v>
      </c>
      <c r="BN65" s="200" t="e">
        <f t="shared" si="25"/>
        <v>#DIV/0!</v>
      </c>
      <c r="BO65" s="193" t="e">
        <f t="shared" si="25"/>
        <v>#DIV/0!</v>
      </c>
      <c r="BP65" s="200" t="e">
        <f t="shared" si="25"/>
        <v>#DIV/0!</v>
      </c>
      <c r="BQ65" s="201" t="e">
        <f t="shared" si="25"/>
        <v>#DIV/0!</v>
      </c>
    </row>
    <row r="66" spans="1:69" ht="33.75" customHeight="1" thickBot="1">
      <c r="A66" s="527" t="str">
        <f>A1</f>
        <v>国語３年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３年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国語３年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３年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42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詩のくふうを楽しもう</v>
      </c>
      <c r="E103" s="553" t="str">
        <f>$E$8</f>
        <v>四まいの絵を使って</v>
      </c>
      <c r="F103" s="553" t="str">
        <f>$F$8</f>
        <v>カンジーはかせの音訓かるた</v>
      </c>
      <c r="G103" s="553" t="str">
        <f>$G$8</f>
        <v>漢字の広場⑤</v>
      </c>
      <c r="H103" s="553">
        <f>$H$8</f>
        <v>0</v>
      </c>
      <c r="I103" s="553">
        <f>$I$8</f>
        <v>0</v>
      </c>
      <c r="J103" s="556" t="str">
        <f>$J$8</f>
        <v>ありの行列</v>
      </c>
      <c r="K103" s="553" t="str">
        <f>$K$8</f>
        <v>つたわる言葉で表そう</v>
      </c>
      <c r="L103" s="553" t="str">
        <f>$L$8</f>
        <v>たから島のぼうけん</v>
      </c>
      <c r="M103" s="553">
        <f>$M$8</f>
        <v>0</v>
      </c>
      <c r="N103" s="553">
        <f>$N$8</f>
        <v>0</v>
      </c>
      <c r="O103" s="559">
        <f>$O$8</f>
        <v>0</v>
      </c>
      <c r="P103" s="553" t="str">
        <f>$P$8</f>
        <v>お気に入りの場所、教えます</v>
      </c>
      <c r="Q103" s="553" t="str">
        <f>$Q$8</f>
        <v>モチモチの木</v>
      </c>
      <c r="R103" s="553" t="str">
        <f>$R$8</f>
        <v>漢字の広場⑥</v>
      </c>
      <c r="S103" s="553" t="str">
        <f>$S$8</f>
        <v>三年生をふり返って</v>
      </c>
      <c r="T103" s="553">
        <f>$T$8</f>
        <v>0</v>
      </c>
      <c r="U103" s="553">
        <f>$U$8</f>
        <v>0</v>
      </c>
      <c r="V103" s="556" t="str">
        <f>$V$8</f>
        <v>三年生の漢字テスト</v>
      </c>
      <c r="W103" s="553">
        <f>$W$8</f>
        <v>0</v>
      </c>
      <c r="X103" s="553">
        <f>$X$8</f>
        <v>0</v>
      </c>
      <c r="Y103" s="553">
        <f>$Y$8</f>
        <v>0</v>
      </c>
      <c r="Z103" s="553">
        <f>$Z$8</f>
        <v>0</v>
      </c>
      <c r="AA103" s="559">
        <f>$AA$8</f>
        <v>0</v>
      </c>
      <c r="AB103" s="553">
        <f>$AB$8</f>
        <v>0</v>
      </c>
      <c r="AC103" s="553">
        <f>$AC$8</f>
        <v>0</v>
      </c>
      <c r="AD103" s="553">
        <f>$AD$8</f>
        <v>0</v>
      </c>
      <c r="AE103" s="553">
        <f>$AE$8</f>
        <v>0</v>
      </c>
      <c r="AF103" s="553">
        <f>$AF$8</f>
        <v>0</v>
      </c>
      <c r="AG103" s="553">
        <f>$AG$8</f>
        <v>0</v>
      </c>
      <c r="AH103" s="556">
        <f>$AH$8</f>
        <v>0</v>
      </c>
      <c r="AI103" s="553">
        <f>$AI$8</f>
        <v>0</v>
      </c>
      <c r="AJ103" s="553">
        <f>$AJ$8</f>
        <v>0</v>
      </c>
      <c r="AK103" s="553">
        <f>$AK$8</f>
        <v>0</v>
      </c>
      <c r="AL103" s="553">
        <f>$AL$8</f>
        <v>0</v>
      </c>
      <c r="AM103" s="559">
        <f>$AM$8</f>
        <v>0</v>
      </c>
      <c r="AN103" s="553">
        <f>$AN$8</f>
        <v>0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領域別国語テスト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4" t="s">
        <v>124</v>
      </c>
      <c r="B112" s="475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6"/>
      <c r="B113" s="477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6" t="str">
        <f>$AT$19</f>
        <v>知技</v>
      </c>
      <c r="AU114" s="578" t="str">
        <f>$AU$19</f>
        <v>話聞</v>
      </c>
      <c r="AV114" s="600" t="str">
        <f>$AV$19</f>
        <v>書く</v>
      </c>
      <c r="AW114" s="572" t="str">
        <f>$AW$19</f>
        <v>読む</v>
      </c>
      <c r="AX114" s="574" t="str">
        <f>$AX$19</f>
        <v>思判表</v>
      </c>
      <c r="AY114" s="572" t="str">
        <f>$AY$19</f>
        <v>得点</v>
      </c>
      <c r="AZ114" s="576" t="str">
        <f>$AZ$19</f>
        <v>知技</v>
      </c>
      <c r="BA114" s="578" t="str">
        <f>$BA$19</f>
        <v>話聞</v>
      </c>
      <c r="BB114" s="600" t="str">
        <f>$BB$19</f>
        <v>書く</v>
      </c>
      <c r="BC114" s="592" t="str">
        <f>$G$19</f>
        <v>読む</v>
      </c>
      <c r="BD114" s="574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7"/>
      <c r="AU115" s="579"/>
      <c r="AV115" s="601"/>
      <c r="AW115" s="594"/>
      <c r="AX115" s="575"/>
      <c r="AY115" s="594"/>
      <c r="AZ115" s="577"/>
      <c r="BA115" s="579"/>
      <c r="BB115" s="601"/>
      <c r="BC115" s="593"/>
      <c r="BD115" s="575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国語３年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３年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国語３年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３年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545" t="str">
        <f>$D$6</f>
        <v>➊</v>
      </c>
      <c r="E197" s="545"/>
      <c r="F197" s="545"/>
      <c r="G197" s="545"/>
      <c r="H197" s="545"/>
      <c r="I197" s="545"/>
      <c r="J197" s="545" t="str">
        <f>$J$6</f>
        <v>➋</v>
      </c>
      <c r="K197" s="545"/>
      <c r="L197" s="545"/>
      <c r="M197" s="545"/>
      <c r="N197" s="545"/>
      <c r="O197" s="545"/>
      <c r="P197" s="545" t="str">
        <f>$P$6</f>
        <v>➌</v>
      </c>
      <c r="Q197" s="545"/>
      <c r="R197" s="545"/>
      <c r="S197" s="545"/>
      <c r="T197" s="545"/>
      <c r="U197" s="545"/>
      <c r="V197" s="545" t="str">
        <f>$V$6</f>
        <v>➍</v>
      </c>
      <c r="W197" s="545"/>
      <c r="X197" s="545"/>
      <c r="Y197" s="545"/>
      <c r="Z197" s="545"/>
      <c r="AA197" s="545"/>
      <c r="AB197" s="545" t="str">
        <f>$AB$6</f>
        <v>➎</v>
      </c>
      <c r="AC197" s="545"/>
      <c r="AD197" s="545"/>
      <c r="AE197" s="545"/>
      <c r="AF197" s="545"/>
      <c r="AG197" s="545"/>
      <c r="AH197" s="545" t="str">
        <f>$AH$6</f>
        <v>➏</v>
      </c>
      <c r="AI197" s="545"/>
      <c r="AJ197" s="545"/>
      <c r="AK197" s="545"/>
      <c r="AL197" s="545"/>
      <c r="AM197" s="545"/>
      <c r="AN197" s="545">
        <f>$AN$6</f>
        <v>0</v>
      </c>
      <c r="AO197" s="545"/>
      <c r="AP197" s="545"/>
      <c r="AQ197" s="545"/>
      <c r="AR197" s="545"/>
      <c r="AS197" s="545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545"/>
      <c r="E198" s="544"/>
      <c r="F198" s="544"/>
      <c r="G198" s="544"/>
      <c r="H198" s="544"/>
      <c r="I198" s="545"/>
      <c r="J198" s="545"/>
      <c r="K198" s="544"/>
      <c r="L198" s="544"/>
      <c r="M198" s="544"/>
      <c r="N198" s="544"/>
      <c r="O198" s="545"/>
      <c r="P198" s="545"/>
      <c r="Q198" s="544"/>
      <c r="R198" s="544"/>
      <c r="S198" s="544"/>
      <c r="T198" s="544"/>
      <c r="U198" s="545"/>
      <c r="V198" s="545"/>
      <c r="W198" s="544"/>
      <c r="X198" s="544"/>
      <c r="Y198" s="544"/>
      <c r="Z198" s="544"/>
      <c r="AA198" s="545"/>
      <c r="AB198" s="545"/>
      <c r="AC198" s="544"/>
      <c r="AD198" s="544"/>
      <c r="AE198" s="544"/>
      <c r="AF198" s="544"/>
      <c r="AG198" s="545"/>
      <c r="AH198" s="545"/>
      <c r="AI198" s="544"/>
      <c r="AJ198" s="544"/>
      <c r="AK198" s="544"/>
      <c r="AL198" s="544"/>
      <c r="AM198" s="545"/>
      <c r="AN198" s="545"/>
      <c r="AO198" s="544"/>
      <c r="AP198" s="544"/>
      <c r="AQ198" s="544"/>
      <c r="AR198" s="544"/>
      <c r="AS198" s="545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詩のくふうを楽しもう</v>
      </c>
      <c r="E199" s="553" t="str">
        <f>$E$8</f>
        <v>四まいの絵を使って</v>
      </c>
      <c r="F199" s="553" t="str">
        <f>$F$8</f>
        <v>カンジーはかせの音訓かるた</v>
      </c>
      <c r="G199" s="553" t="str">
        <f>$G$8</f>
        <v>漢字の広場⑤</v>
      </c>
      <c r="H199" s="553">
        <f>$H$8</f>
        <v>0</v>
      </c>
      <c r="I199" s="553">
        <f>$I$8</f>
        <v>0</v>
      </c>
      <c r="J199" s="556" t="str">
        <f>$J$8</f>
        <v>ありの行列</v>
      </c>
      <c r="K199" s="553" t="str">
        <f>$K$8</f>
        <v>つたわる言葉で表そう</v>
      </c>
      <c r="L199" s="553" t="str">
        <f>$L$8</f>
        <v>たから島のぼうけん</v>
      </c>
      <c r="M199" s="553">
        <f>$M$8</f>
        <v>0</v>
      </c>
      <c r="N199" s="553">
        <f>$N$8</f>
        <v>0</v>
      </c>
      <c r="O199" s="559">
        <f>$O$8</f>
        <v>0</v>
      </c>
      <c r="P199" s="553" t="str">
        <f>$P$8</f>
        <v>お気に入りの場所、教えます</v>
      </c>
      <c r="Q199" s="553" t="str">
        <f>$Q$8</f>
        <v>モチモチの木</v>
      </c>
      <c r="R199" s="553" t="str">
        <f>$R$8</f>
        <v>漢字の広場⑥</v>
      </c>
      <c r="S199" s="553" t="str">
        <f>$S$8</f>
        <v>三年生をふり返って</v>
      </c>
      <c r="T199" s="553">
        <f>$T$8</f>
        <v>0</v>
      </c>
      <c r="U199" s="553">
        <f>$U$8</f>
        <v>0</v>
      </c>
      <c r="V199" s="556" t="str">
        <f>$V$8</f>
        <v>三年生の漢字テスト</v>
      </c>
      <c r="W199" s="553">
        <f>$W$8</f>
        <v>0</v>
      </c>
      <c r="X199" s="553">
        <f>$X$8</f>
        <v>0</v>
      </c>
      <c r="Y199" s="553">
        <f>$Y$8</f>
        <v>0</v>
      </c>
      <c r="Z199" s="553">
        <f>$Z$8</f>
        <v>0</v>
      </c>
      <c r="AA199" s="559">
        <f>$AA$8</f>
        <v>0</v>
      </c>
      <c r="AB199" s="553">
        <f>$AB$8</f>
        <v>0</v>
      </c>
      <c r="AC199" s="553">
        <f>$AC$8</f>
        <v>0</v>
      </c>
      <c r="AD199" s="553">
        <f>$AD$8</f>
        <v>0</v>
      </c>
      <c r="AE199" s="553">
        <f>$AE$8</f>
        <v>0</v>
      </c>
      <c r="AF199" s="553">
        <f>$AF$8</f>
        <v>0</v>
      </c>
      <c r="AG199" s="553">
        <f>$AG$8</f>
        <v>0</v>
      </c>
      <c r="AH199" s="556">
        <f>$AH$8</f>
        <v>0</v>
      </c>
      <c r="AI199" s="553">
        <f>$AI$8</f>
        <v>0</v>
      </c>
      <c r="AJ199" s="553">
        <f>$AJ$8</f>
        <v>0</v>
      </c>
      <c r="AK199" s="553">
        <f>$AK$8</f>
        <v>0</v>
      </c>
      <c r="AL199" s="553">
        <f>$AL$8</f>
        <v>0</v>
      </c>
      <c r="AM199" s="559">
        <f>$AM$8</f>
        <v>0</v>
      </c>
      <c r="AN199" s="553">
        <f>$AN$8</f>
        <v>0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3">
        <f>$AS$8</f>
        <v>0</v>
      </c>
      <c r="AT199" s="556" t="str">
        <f>$AT$8</f>
        <v>領域別国語テスト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54"/>
      <c r="J200" s="557"/>
      <c r="K200" s="554"/>
      <c r="L200" s="554"/>
      <c r="M200" s="554"/>
      <c r="N200" s="554"/>
      <c r="O200" s="560"/>
      <c r="P200" s="554"/>
      <c r="Q200" s="554"/>
      <c r="R200" s="554"/>
      <c r="S200" s="554"/>
      <c r="T200" s="554"/>
      <c r="U200" s="554"/>
      <c r="V200" s="557"/>
      <c r="W200" s="554"/>
      <c r="X200" s="554"/>
      <c r="Y200" s="554"/>
      <c r="Z200" s="554"/>
      <c r="AA200" s="560"/>
      <c r="AB200" s="554"/>
      <c r="AC200" s="554"/>
      <c r="AD200" s="554"/>
      <c r="AE200" s="554"/>
      <c r="AF200" s="554"/>
      <c r="AG200" s="554"/>
      <c r="AH200" s="557"/>
      <c r="AI200" s="554"/>
      <c r="AJ200" s="554"/>
      <c r="AK200" s="554"/>
      <c r="AL200" s="554"/>
      <c r="AM200" s="560"/>
      <c r="AN200" s="554"/>
      <c r="AO200" s="554"/>
      <c r="AP200" s="554"/>
      <c r="AQ200" s="554"/>
      <c r="AR200" s="554"/>
      <c r="AS200" s="554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54"/>
      <c r="J201" s="557"/>
      <c r="K201" s="554"/>
      <c r="L201" s="554"/>
      <c r="M201" s="554"/>
      <c r="N201" s="554"/>
      <c r="O201" s="560"/>
      <c r="P201" s="554"/>
      <c r="Q201" s="554"/>
      <c r="R201" s="554"/>
      <c r="S201" s="554"/>
      <c r="T201" s="554"/>
      <c r="U201" s="554"/>
      <c r="V201" s="557"/>
      <c r="W201" s="554"/>
      <c r="X201" s="554"/>
      <c r="Y201" s="554"/>
      <c r="Z201" s="554"/>
      <c r="AA201" s="560"/>
      <c r="AB201" s="554"/>
      <c r="AC201" s="554"/>
      <c r="AD201" s="554"/>
      <c r="AE201" s="554"/>
      <c r="AF201" s="554"/>
      <c r="AG201" s="554"/>
      <c r="AH201" s="557"/>
      <c r="AI201" s="554"/>
      <c r="AJ201" s="554"/>
      <c r="AK201" s="554"/>
      <c r="AL201" s="554"/>
      <c r="AM201" s="560"/>
      <c r="AN201" s="554"/>
      <c r="AO201" s="554"/>
      <c r="AP201" s="554"/>
      <c r="AQ201" s="554"/>
      <c r="AR201" s="554"/>
      <c r="AS201" s="554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54"/>
      <c r="J202" s="557"/>
      <c r="K202" s="554"/>
      <c r="L202" s="554"/>
      <c r="M202" s="554"/>
      <c r="N202" s="554"/>
      <c r="O202" s="560"/>
      <c r="P202" s="554"/>
      <c r="Q202" s="554"/>
      <c r="R202" s="554"/>
      <c r="S202" s="554"/>
      <c r="T202" s="554"/>
      <c r="U202" s="554"/>
      <c r="V202" s="557"/>
      <c r="W202" s="554"/>
      <c r="X202" s="554"/>
      <c r="Y202" s="554"/>
      <c r="Z202" s="554"/>
      <c r="AA202" s="560"/>
      <c r="AB202" s="554"/>
      <c r="AC202" s="554"/>
      <c r="AD202" s="554"/>
      <c r="AE202" s="554"/>
      <c r="AF202" s="554"/>
      <c r="AG202" s="554"/>
      <c r="AH202" s="557"/>
      <c r="AI202" s="554"/>
      <c r="AJ202" s="554"/>
      <c r="AK202" s="554"/>
      <c r="AL202" s="554"/>
      <c r="AM202" s="560"/>
      <c r="AN202" s="554"/>
      <c r="AO202" s="554"/>
      <c r="AP202" s="554"/>
      <c r="AQ202" s="554"/>
      <c r="AR202" s="554"/>
      <c r="AS202" s="554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54"/>
      <c r="J203" s="557"/>
      <c r="K203" s="554"/>
      <c r="L203" s="554"/>
      <c r="M203" s="554"/>
      <c r="N203" s="554"/>
      <c r="O203" s="560"/>
      <c r="P203" s="554"/>
      <c r="Q203" s="554"/>
      <c r="R203" s="554"/>
      <c r="S203" s="554"/>
      <c r="T203" s="554"/>
      <c r="U203" s="554"/>
      <c r="V203" s="557"/>
      <c r="W203" s="554"/>
      <c r="X203" s="554"/>
      <c r="Y203" s="554"/>
      <c r="Z203" s="554"/>
      <c r="AA203" s="560"/>
      <c r="AB203" s="554"/>
      <c r="AC203" s="554"/>
      <c r="AD203" s="554"/>
      <c r="AE203" s="554"/>
      <c r="AF203" s="554"/>
      <c r="AG203" s="554"/>
      <c r="AH203" s="557"/>
      <c r="AI203" s="554"/>
      <c r="AJ203" s="554"/>
      <c r="AK203" s="554"/>
      <c r="AL203" s="554"/>
      <c r="AM203" s="560"/>
      <c r="AN203" s="554"/>
      <c r="AO203" s="554"/>
      <c r="AP203" s="554"/>
      <c r="AQ203" s="554"/>
      <c r="AR203" s="554"/>
      <c r="AS203" s="554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54"/>
      <c r="J204" s="557"/>
      <c r="K204" s="554"/>
      <c r="L204" s="554"/>
      <c r="M204" s="554"/>
      <c r="N204" s="554"/>
      <c r="O204" s="560"/>
      <c r="P204" s="554"/>
      <c r="Q204" s="554"/>
      <c r="R204" s="554"/>
      <c r="S204" s="554"/>
      <c r="T204" s="554"/>
      <c r="U204" s="554"/>
      <c r="V204" s="557"/>
      <c r="W204" s="554"/>
      <c r="X204" s="554"/>
      <c r="Y204" s="554"/>
      <c r="Z204" s="554"/>
      <c r="AA204" s="560"/>
      <c r="AB204" s="554"/>
      <c r="AC204" s="554"/>
      <c r="AD204" s="554"/>
      <c r="AE204" s="554"/>
      <c r="AF204" s="554"/>
      <c r="AG204" s="554"/>
      <c r="AH204" s="557"/>
      <c r="AI204" s="554"/>
      <c r="AJ204" s="554"/>
      <c r="AK204" s="554"/>
      <c r="AL204" s="554"/>
      <c r="AM204" s="560"/>
      <c r="AN204" s="554"/>
      <c r="AO204" s="554"/>
      <c r="AP204" s="554"/>
      <c r="AQ204" s="554"/>
      <c r="AR204" s="554"/>
      <c r="AS204" s="554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54"/>
      <c r="J205" s="557"/>
      <c r="K205" s="554"/>
      <c r="L205" s="554"/>
      <c r="M205" s="554"/>
      <c r="N205" s="554"/>
      <c r="O205" s="560"/>
      <c r="P205" s="554"/>
      <c r="Q205" s="554"/>
      <c r="R205" s="554"/>
      <c r="S205" s="554"/>
      <c r="T205" s="554"/>
      <c r="U205" s="554"/>
      <c r="V205" s="557"/>
      <c r="W205" s="554"/>
      <c r="X205" s="554"/>
      <c r="Y205" s="554"/>
      <c r="Z205" s="554"/>
      <c r="AA205" s="560"/>
      <c r="AB205" s="554"/>
      <c r="AC205" s="554"/>
      <c r="AD205" s="554"/>
      <c r="AE205" s="554"/>
      <c r="AF205" s="554"/>
      <c r="AG205" s="554"/>
      <c r="AH205" s="557"/>
      <c r="AI205" s="554"/>
      <c r="AJ205" s="554"/>
      <c r="AK205" s="554"/>
      <c r="AL205" s="554"/>
      <c r="AM205" s="560"/>
      <c r="AN205" s="554"/>
      <c r="AO205" s="554"/>
      <c r="AP205" s="554"/>
      <c r="AQ205" s="554"/>
      <c r="AR205" s="554"/>
      <c r="AS205" s="554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54"/>
      <c r="J206" s="557"/>
      <c r="K206" s="554"/>
      <c r="L206" s="554"/>
      <c r="M206" s="554"/>
      <c r="N206" s="554"/>
      <c r="O206" s="560"/>
      <c r="P206" s="554"/>
      <c r="Q206" s="554"/>
      <c r="R206" s="554"/>
      <c r="S206" s="554"/>
      <c r="T206" s="554"/>
      <c r="U206" s="554"/>
      <c r="V206" s="557"/>
      <c r="W206" s="554"/>
      <c r="X206" s="554"/>
      <c r="Y206" s="554"/>
      <c r="Z206" s="554"/>
      <c r="AA206" s="560"/>
      <c r="AB206" s="554"/>
      <c r="AC206" s="554"/>
      <c r="AD206" s="554"/>
      <c r="AE206" s="554"/>
      <c r="AF206" s="554"/>
      <c r="AG206" s="554"/>
      <c r="AH206" s="557"/>
      <c r="AI206" s="554"/>
      <c r="AJ206" s="554"/>
      <c r="AK206" s="554"/>
      <c r="AL206" s="554"/>
      <c r="AM206" s="560"/>
      <c r="AN206" s="554"/>
      <c r="AO206" s="554"/>
      <c r="AP206" s="554"/>
      <c r="AQ206" s="554"/>
      <c r="AR206" s="554"/>
      <c r="AS206" s="554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54"/>
      <c r="J207" s="557"/>
      <c r="K207" s="554"/>
      <c r="L207" s="554"/>
      <c r="M207" s="554"/>
      <c r="N207" s="554"/>
      <c r="O207" s="560"/>
      <c r="P207" s="554"/>
      <c r="Q207" s="554"/>
      <c r="R207" s="554"/>
      <c r="S207" s="554"/>
      <c r="T207" s="554"/>
      <c r="U207" s="554"/>
      <c r="V207" s="557"/>
      <c r="W207" s="554"/>
      <c r="X207" s="554"/>
      <c r="Y207" s="554"/>
      <c r="Z207" s="554"/>
      <c r="AA207" s="560"/>
      <c r="AB207" s="554"/>
      <c r="AC207" s="554"/>
      <c r="AD207" s="554"/>
      <c r="AE207" s="554"/>
      <c r="AF207" s="554"/>
      <c r="AG207" s="554"/>
      <c r="AH207" s="557"/>
      <c r="AI207" s="554"/>
      <c r="AJ207" s="554"/>
      <c r="AK207" s="554"/>
      <c r="AL207" s="554"/>
      <c r="AM207" s="560"/>
      <c r="AN207" s="554"/>
      <c r="AO207" s="554"/>
      <c r="AP207" s="554"/>
      <c r="AQ207" s="554"/>
      <c r="AR207" s="554"/>
      <c r="AS207" s="554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54"/>
      <c r="J208" s="557"/>
      <c r="K208" s="554"/>
      <c r="L208" s="554"/>
      <c r="M208" s="554"/>
      <c r="N208" s="554"/>
      <c r="O208" s="560"/>
      <c r="P208" s="554"/>
      <c r="Q208" s="554"/>
      <c r="R208" s="554"/>
      <c r="S208" s="554"/>
      <c r="T208" s="554"/>
      <c r="U208" s="554"/>
      <c r="V208" s="557"/>
      <c r="W208" s="554"/>
      <c r="X208" s="554"/>
      <c r="Y208" s="554"/>
      <c r="Z208" s="554"/>
      <c r="AA208" s="560"/>
      <c r="AB208" s="554"/>
      <c r="AC208" s="554"/>
      <c r="AD208" s="554"/>
      <c r="AE208" s="554"/>
      <c r="AF208" s="554"/>
      <c r="AG208" s="554"/>
      <c r="AH208" s="557"/>
      <c r="AI208" s="554"/>
      <c r="AJ208" s="554"/>
      <c r="AK208" s="554"/>
      <c r="AL208" s="554"/>
      <c r="AM208" s="560"/>
      <c r="AN208" s="554"/>
      <c r="AO208" s="554"/>
      <c r="AP208" s="554"/>
      <c r="AQ208" s="554"/>
      <c r="AR208" s="554"/>
      <c r="AS208" s="554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55"/>
      <c r="J209" s="558"/>
      <c r="K209" s="555"/>
      <c r="L209" s="555"/>
      <c r="M209" s="555"/>
      <c r="N209" s="555"/>
      <c r="O209" s="561"/>
      <c r="P209" s="555"/>
      <c r="Q209" s="555"/>
      <c r="R209" s="555"/>
      <c r="S209" s="555"/>
      <c r="T209" s="555"/>
      <c r="U209" s="555"/>
      <c r="V209" s="558"/>
      <c r="W209" s="555"/>
      <c r="X209" s="555"/>
      <c r="Y209" s="555"/>
      <c r="Z209" s="555"/>
      <c r="AA209" s="561"/>
      <c r="AB209" s="555"/>
      <c r="AC209" s="555"/>
      <c r="AD209" s="555"/>
      <c r="AE209" s="555"/>
      <c r="AF209" s="555"/>
      <c r="AG209" s="555"/>
      <c r="AH209" s="558"/>
      <c r="AI209" s="555"/>
      <c r="AJ209" s="555"/>
      <c r="AK209" s="555"/>
      <c r="AL209" s="555"/>
      <c r="AM209" s="561"/>
      <c r="AN209" s="555"/>
      <c r="AO209" s="555"/>
      <c r="AP209" s="555"/>
      <c r="AQ209" s="555"/>
      <c r="AR209" s="555"/>
      <c r="AS209" s="555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国語３年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３年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国語３年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42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詩のくふうを楽しもう</v>
      </c>
      <c r="E298" s="553" t="str">
        <f>$E$8</f>
        <v>四まいの絵を使って</v>
      </c>
      <c r="F298" s="553" t="str">
        <f>$F$8</f>
        <v>カンジーはかせの音訓かるた</v>
      </c>
      <c r="G298" s="553" t="str">
        <f>$G$8</f>
        <v>漢字の広場⑤</v>
      </c>
      <c r="H298" s="553">
        <f>$H$8</f>
        <v>0</v>
      </c>
      <c r="I298" s="553">
        <f>$I$8</f>
        <v>0</v>
      </c>
      <c r="J298" s="556" t="str">
        <f>$J$8</f>
        <v>ありの行列</v>
      </c>
      <c r="K298" s="553" t="str">
        <f>$K$8</f>
        <v>つたわる言葉で表そう</v>
      </c>
      <c r="L298" s="553" t="str">
        <f>$L$8</f>
        <v>たから島のぼうけん</v>
      </c>
      <c r="M298" s="553">
        <f>$M$8</f>
        <v>0</v>
      </c>
      <c r="N298" s="553">
        <f>$N$8</f>
        <v>0</v>
      </c>
      <c r="O298" s="559">
        <f>$O$8</f>
        <v>0</v>
      </c>
      <c r="P298" s="553" t="str">
        <f>$P$8</f>
        <v>お気に入りの場所、教えます</v>
      </c>
      <c r="Q298" s="553" t="str">
        <f>$Q$8</f>
        <v>モチモチの木</v>
      </c>
      <c r="R298" s="553" t="str">
        <f>$R$8</f>
        <v>漢字の広場⑥</v>
      </c>
      <c r="S298" s="553" t="str">
        <f>$S$8</f>
        <v>三年生をふり返って</v>
      </c>
      <c r="T298" s="553">
        <f>$T$8</f>
        <v>0</v>
      </c>
      <c r="U298" s="553">
        <f>$U$8</f>
        <v>0</v>
      </c>
      <c r="V298" s="556" t="str">
        <f>$V$8</f>
        <v>三年生の漢字テスト</v>
      </c>
      <c r="W298" s="553">
        <f>$W$8</f>
        <v>0</v>
      </c>
      <c r="X298" s="553">
        <f>$X$8</f>
        <v>0</v>
      </c>
      <c r="Y298" s="553">
        <f>$Y$8</f>
        <v>0</v>
      </c>
      <c r="Z298" s="553">
        <f>$Z$8</f>
        <v>0</v>
      </c>
      <c r="AA298" s="559">
        <f>$AA$8</f>
        <v>0</v>
      </c>
      <c r="AB298" s="553">
        <f>$AB$8</f>
        <v>0</v>
      </c>
      <c r="AC298" s="553">
        <f>$AC$8</f>
        <v>0</v>
      </c>
      <c r="AD298" s="553">
        <f>$AD$8</f>
        <v>0</v>
      </c>
      <c r="AE298" s="553">
        <f>$AE$8</f>
        <v>0</v>
      </c>
      <c r="AF298" s="553">
        <f>$AF$8</f>
        <v>0</v>
      </c>
      <c r="AG298" s="553">
        <f>$AG$8</f>
        <v>0</v>
      </c>
      <c r="AH298" s="556">
        <f>$AH$8</f>
        <v>0</v>
      </c>
      <c r="AI298" s="553">
        <f>$AI$8</f>
        <v>0</v>
      </c>
      <c r="AJ298" s="553">
        <f>$AJ$8</f>
        <v>0</v>
      </c>
      <c r="AK298" s="553">
        <f>$AK$8</f>
        <v>0</v>
      </c>
      <c r="AL298" s="553">
        <f>$AL$8</f>
        <v>0</v>
      </c>
      <c r="AM298" s="559">
        <f>$AM$8</f>
        <v>0</v>
      </c>
      <c r="AN298" s="553">
        <f>$AN$8</f>
        <v>0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領域別国語テスト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72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72"/>
        <v>思判表</v>
      </c>
      <c r="O309" s="717" t="str">
        <f t="shared" si="72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72"/>
        <v>思判表</v>
      </c>
      <c r="U309" s="717" t="str">
        <f t="shared" si="72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72"/>
        <v>思判表</v>
      </c>
      <c r="AA309" s="717" t="str">
        <f t="shared" si="72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72"/>
        <v>思判表</v>
      </c>
      <c r="AG309" s="717" t="str">
        <f t="shared" si="72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72"/>
        <v>思判表</v>
      </c>
      <c r="AM309" s="717" t="str">
        <f t="shared" si="72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72"/>
        <v>思判表</v>
      </c>
      <c r="AS309" s="717" t="str">
        <f t="shared" si="72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72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72"/>
        <v>思判表</v>
      </c>
      <c r="BE309" s="729" t="str">
        <f t="shared" si="72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6" t="s">
        <v>105</v>
      </c>
      <c r="B313" s="737"/>
      <c r="C313" s="738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9" t="s">
        <v>113</v>
      </c>
      <c r="B314" s="740"/>
      <c r="C314" s="741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6" t="s">
        <v>252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253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254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255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256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国語３年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詩のくふうを楽しもう</v>
      </c>
      <c r="E328" s="553" t="str">
        <f>$E$8</f>
        <v>四まいの絵を使って</v>
      </c>
      <c r="F328" s="553" t="str">
        <f>$F$8</f>
        <v>カンジーはかせの音訓かるた</v>
      </c>
      <c r="G328" s="553" t="str">
        <f>$G$8</f>
        <v>漢字の広場⑤</v>
      </c>
      <c r="H328" s="553">
        <f>$H$8</f>
        <v>0</v>
      </c>
      <c r="I328" s="553">
        <f>$I$8</f>
        <v>0</v>
      </c>
      <c r="J328" s="556" t="str">
        <f>$J$8</f>
        <v>ありの行列</v>
      </c>
      <c r="K328" s="553" t="str">
        <f>$K$8</f>
        <v>つたわる言葉で表そう</v>
      </c>
      <c r="L328" s="553" t="str">
        <f>$L$8</f>
        <v>たから島のぼうけん</v>
      </c>
      <c r="M328" s="553">
        <f>$M$8</f>
        <v>0</v>
      </c>
      <c r="N328" s="553">
        <f>$N$8</f>
        <v>0</v>
      </c>
      <c r="O328" s="559">
        <f>$O$8</f>
        <v>0</v>
      </c>
      <c r="P328" s="553" t="str">
        <f>$P$8</f>
        <v>お気に入りの場所、教えます</v>
      </c>
      <c r="Q328" s="553" t="str">
        <f>$Q$8</f>
        <v>モチモチの木</v>
      </c>
      <c r="R328" s="553" t="str">
        <f>$R$8</f>
        <v>漢字の広場⑥</v>
      </c>
      <c r="S328" s="553" t="str">
        <f>$S$8</f>
        <v>三年生をふり返って</v>
      </c>
      <c r="T328" s="553">
        <f>$T$8</f>
        <v>0</v>
      </c>
      <c r="U328" s="553">
        <f>$U$8</f>
        <v>0</v>
      </c>
      <c r="V328" s="556" t="str">
        <f>$V$8</f>
        <v>三年生の漢字テスト</v>
      </c>
      <c r="W328" s="553">
        <f>$W$8</f>
        <v>0</v>
      </c>
      <c r="X328" s="553">
        <f>$X$8</f>
        <v>0</v>
      </c>
      <c r="Y328" s="553">
        <f>$Y$8</f>
        <v>0</v>
      </c>
      <c r="Z328" s="553">
        <f>$Z$8</f>
        <v>0</v>
      </c>
      <c r="AA328" s="559">
        <f>$AA$8</f>
        <v>0</v>
      </c>
      <c r="AB328" s="553">
        <f>$AB$8</f>
        <v>0</v>
      </c>
      <c r="AC328" s="553">
        <f>$AC$8</f>
        <v>0</v>
      </c>
      <c r="AD328" s="553">
        <f>$AD$8</f>
        <v>0</v>
      </c>
      <c r="AE328" s="553">
        <f>$AE$8</f>
        <v>0</v>
      </c>
      <c r="AF328" s="553">
        <f>$AF$8</f>
        <v>0</v>
      </c>
      <c r="AG328" s="553">
        <f>$AG$8</f>
        <v>0</v>
      </c>
      <c r="AH328" s="556">
        <f>$AH$8</f>
        <v>0</v>
      </c>
      <c r="AI328" s="553">
        <f>$AI$8</f>
        <v>0</v>
      </c>
      <c r="AJ328" s="553">
        <f>$AJ$8</f>
        <v>0</v>
      </c>
      <c r="AK328" s="553">
        <f>$AK$8</f>
        <v>0</v>
      </c>
      <c r="AL328" s="553">
        <f>$AL$8</f>
        <v>0</v>
      </c>
      <c r="AM328" s="559">
        <f>$AM$8</f>
        <v>0</v>
      </c>
      <c r="AN328" s="553">
        <f>$AN$8</f>
        <v>0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領域別国語テスト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78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78"/>
        <v>思判表</v>
      </c>
      <c r="O339" s="717" t="str">
        <f t="shared" si="78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78"/>
        <v>思判表</v>
      </c>
      <c r="U339" s="717" t="str">
        <f t="shared" si="78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78"/>
        <v>思判表</v>
      </c>
      <c r="AA339" s="717" t="str">
        <f t="shared" si="78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78"/>
        <v>思判表</v>
      </c>
      <c r="AG339" s="717" t="str">
        <f t="shared" si="78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78"/>
        <v>思判表</v>
      </c>
      <c r="AM339" s="717" t="str">
        <f t="shared" si="78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78"/>
        <v>思判表</v>
      </c>
      <c r="AS339" s="717" t="str">
        <f t="shared" si="78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78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78"/>
        <v>思判表</v>
      </c>
      <c r="BE339" s="729" t="str">
        <f t="shared" si="78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6" t="s">
        <v>105</v>
      </c>
      <c r="B343" s="737"/>
      <c r="C343" s="737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9" t="s">
        <v>113</v>
      </c>
      <c r="B344" s="740"/>
      <c r="C344" s="740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6" t="s">
        <v>252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253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254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255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256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国語３年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詩のくふうを楽しもう</v>
      </c>
      <c r="E358" s="553" t="str">
        <f>$E$8</f>
        <v>四まいの絵を使って</v>
      </c>
      <c r="F358" s="553" t="str">
        <f>$F$8</f>
        <v>カンジーはかせの音訓かるた</v>
      </c>
      <c r="G358" s="553" t="str">
        <f>$G$8</f>
        <v>漢字の広場⑤</v>
      </c>
      <c r="H358" s="553">
        <f>$H$8</f>
        <v>0</v>
      </c>
      <c r="I358" s="553">
        <f>$I$8</f>
        <v>0</v>
      </c>
      <c r="J358" s="556" t="str">
        <f>$J$8</f>
        <v>ありの行列</v>
      </c>
      <c r="K358" s="553" t="str">
        <f>$K$8</f>
        <v>つたわる言葉で表そう</v>
      </c>
      <c r="L358" s="553" t="str">
        <f>$L$8</f>
        <v>たから島のぼうけん</v>
      </c>
      <c r="M358" s="553">
        <f>$M$8</f>
        <v>0</v>
      </c>
      <c r="N358" s="553">
        <f>$N$8</f>
        <v>0</v>
      </c>
      <c r="O358" s="559">
        <f>$O$8</f>
        <v>0</v>
      </c>
      <c r="P358" s="553" t="str">
        <f>$P$8</f>
        <v>お気に入りの場所、教えます</v>
      </c>
      <c r="Q358" s="553" t="str">
        <f>$Q$8</f>
        <v>モチモチの木</v>
      </c>
      <c r="R358" s="553" t="str">
        <f>$R$8</f>
        <v>漢字の広場⑥</v>
      </c>
      <c r="S358" s="553" t="str">
        <f>$S$8</f>
        <v>三年生をふり返って</v>
      </c>
      <c r="T358" s="553">
        <f>$T$8</f>
        <v>0</v>
      </c>
      <c r="U358" s="553">
        <f>$U$8</f>
        <v>0</v>
      </c>
      <c r="V358" s="556" t="str">
        <f>$V$8</f>
        <v>三年生の漢字テスト</v>
      </c>
      <c r="W358" s="553">
        <f>$W$8</f>
        <v>0</v>
      </c>
      <c r="X358" s="553">
        <f>$X$8</f>
        <v>0</v>
      </c>
      <c r="Y358" s="553">
        <f>$Y$8</f>
        <v>0</v>
      </c>
      <c r="Z358" s="553">
        <f>$Z$8</f>
        <v>0</v>
      </c>
      <c r="AA358" s="559">
        <f>$AA$8</f>
        <v>0</v>
      </c>
      <c r="AB358" s="553">
        <f>$AB$8</f>
        <v>0</v>
      </c>
      <c r="AC358" s="553">
        <f>$AC$8</f>
        <v>0</v>
      </c>
      <c r="AD358" s="553">
        <f>$AD$8</f>
        <v>0</v>
      </c>
      <c r="AE358" s="553">
        <f>$AE$8</f>
        <v>0</v>
      </c>
      <c r="AF358" s="553">
        <f>$AF$8</f>
        <v>0</v>
      </c>
      <c r="AG358" s="553">
        <f>$AG$8</f>
        <v>0</v>
      </c>
      <c r="AH358" s="556">
        <f>$AH$8</f>
        <v>0</v>
      </c>
      <c r="AI358" s="553">
        <f>$AI$8</f>
        <v>0</v>
      </c>
      <c r="AJ358" s="553">
        <f>$AJ$8</f>
        <v>0</v>
      </c>
      <c r="AK358" s="553">
        <f>$AK$8</f>
        <v>0</v>
      </c>
      <c r="AL358" s="553">
        <f>$AL$8</f>
        <v>0</v>
      </c>
      <c r="AM358" s="559">
        <f>$AM$8</f>
        <v>0</v>
      </c>
      <c r="AN358" s="553">
        <f>$AN$8</f>
        <v>0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領域別国語テスト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84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84"/>
        <v>思判表</v>
      </c>
      <c r="O369" s="717" t="str">
        <f t="shared" si="84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84"/>
        <v>思判表</v>
      </c>
      <c r="U369" s="717" t="str">
        <f t="shared" si="84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84"/>
        <v>思判表</v>
      </c>
      <c r="AA369" s="717" t="str">
        <f t="shared" si="84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84"/>
        <v>思判表</v>
      </c>
      <c r="AG369" s="717" t="str">
        <f t="shared" si="84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84"/>
        <v>思判表</v>
      </c>
      <c r="AM369" s="717" t="str">
        <f t="shared" si="84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84"/>
        <v>思判表</v>
      </c>
      <c r="AS369" s="717" t="str">
        <f t="shared" si="84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84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84"/>
        <v>思判表</v>
      </c>
      <c r="BE369" s="729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6" t="s">
        <v>105</v>
      </c>
      <c r="B373" s="737"/>
      <c r="C373" s="738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6" t="s">
        <v>113</v>
      </c>
      <c r="B374" s="737"/>
      <c r="C374" s="738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6" t="s">
        <v>252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253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254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255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256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国語３年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詩のくふうを楽しもう</v>
      </c>
      <c r="E388" s="553" t="str">
        <f>$E$8</f>
        <v>四まいの絵を使って</v>
      </c>
      <c r="F388" s="553" t="str">
        <f>$F$8</f>
        <v>カンジーはかせの音訓かるた</v>
      </c>
      <c r="G388" s="553" t="str">
        <f>$G$8</f>
        <v>漢字の広場⑤</v>
      </c>
      <c r="H388" s="553">
        <f>$H$8</f>
        <v>0</v>
      </c>
      <c r="I388" s="553">
        <f>$I$8</f>
        <v>0</v>
      </c>
      <c r="J388" s="556" t="str">
        <f>$J$8</f>
        <v>ありの行列</v>
      </c>
      <c r="K388" s="553" t="str">
        <f>$K$8</f>
        <v>つたわる言葉で表そう</v>
      </c>
      <c r="L388" s="553" t="str">
        <f>$L$8</f>
        <v>たから島のぼうけん</v>
      </c>
      <c r="M388" s="553">
        <f>$M$8</f>
        <v>0</v>
      </c>
      <c r="N388" s="553">
        <f>$N$8</f>
        <v>0</v>
      </c>
      <c r="O388" s="559">
        <f>$O$8</f>
        <v>0</v>
      </c>
      <c r="P388" s="553" t="str">
        <f>$P$8</f>
        <v>お気に入りの場所、教えます</v>
      </c>
      <c r="Q388" s="553" t="str">
        <f>$Q$8</f>
        <v>モチモチの木</v>
      </c>
      <c r="R388" s="553" t="str">
        <f>$R$8</f>
        <v>漢字の広場⑥</v>
      </c>
      <c r="S388" s="553" t="str">
        <f>$S$8</f>
        <v>三年生をふり返って</v>
      </c>
      <c r="T388" s="553">
        <f>$T$8</f>
        <v>0</v>
      </c>
      <c r="U388" s="553">
        <f>$U$8</f>
        <v>0</v>
      </c>
      <c r="V388" s="556" t="str">
        <f>$V$8</f>
        <v>三年生の漢字テスト</v>
      </c>
      <c r="W388" s="553">
        <f>$W$8</f>
        <v>0</v>
      </c>
      <c r="X388" s="553">
        <f>$X$8</f>
        <v>0</v>
      </c>
      <c r="Y388" s="553">
        <f>$Y$8</f>
        <v>0</v>
      </c>
      <c r="Z388" s="553">
        <f>$Z$8</f>
        <v>0</v>
      </c>
      <c r="AA388" s="559">
        <f>$AA$8</f>
        <v>0</v>
      </c>
      <c r="AB388" s="553">
        <f>$AB$8</f>
        <v>0</v>
      </c>
      <c r="AC388" s="553">
        <f>$AC$8</f>
        <v>0</v>
      </c>
      <c r="AD388" s="553">
        <f>$AD$8</f>
        <v>0</v>
      </c>
      <c r="AE388" s="553">
        <f>$AE$8</f>
        <v>0</v>
      </c>
      <c r="AF388" s="553">
        <f>$AF$8</f>
        <v>0</v>
      </c>
      <c r="AG388" s="553">
        <f>$AG$8</f>
        <v>0</v>
      </c>
      <c r="AH388" s="556">
        <f>$AH$8</f>
        <v>0</v>
      </c>
      <c r="AI388" s="553">
        <f>$AI$8</f>
        <v>0</v>
      </c>
      <c r="AJ388" s="553">
        <f>$AJ$8</f>
        <v>0</v>
      </c>
      <c r="AK388" s="553">
        <f>$AK$8</f>
        <v>0</v>
      </c>
      <c r="AL388" s="553">
        <f>$AL$8</f>
        <v>0</v>
      </c>
      <c r="AM388" s="559">
        <f>$AM$8</f>
        <v>0</v>
      </c>
      <c r="AN388" s="553">
        <f>$AN$8</f>
        <v>0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領域別国語テスト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90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90"/>
        <v>思判表</v>
      </c>
      <c r="O399" s="717" t="str">
        <f t="shared" si="90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90"/>
        <v>思判表</v>
      </c>
      <c r="U399" s="717" t="str">
        <f t="shared" si="90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90"/>
        <v>思判表</v>
      </c>
      <c r="AA399" s="717" t="str">
        <f t="shared" si="90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90"/>
        <v>思判表</v>
      </c>
      <c r="AG399" s="717" t="str">
        <f t="shared" si="90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90"/>
        <v>思判表</v>
      </c>
      <c r="AM399" s="717" t="str">
        <f t="shared" si="90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90"/>
        <v>思判表</v>
      </c>
      <c r="AS399" s="717" t="str">
        <f t="shared" si="90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90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90"/>
        <v>思判表</v>
      </c>
      <c r="BE399" s="729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6" t="s">
        <v>105</v>
      </c>
      <c r="B403" s="737"/>
      <c r="C403" s="738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6" t="s">
        <v>113</v>
      </c>
      <c r="B404" s="737"/>
      <c r="C404" s="738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6" t="s">
        <v>252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253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254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255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256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国語３年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詩のくふうを楽しもう</v>
      </c>
      <c r="E418" s="553" t="str">
        <f>$E$8</f>
        <v>四まいの絵を使って</v>
      </c>
      <c r="F418" s="553" t="str">
        <f>$F$8</f>
        <v>カンジーはかせの音訓かるた</v>
      </c>
      <c r="G418" s="553" t="str">
        <f>$G$8</f>
        <v>漢字の広場⑤</v>
      </c>
      <c r="H418" s="553">
        <f>$H$8</f>
        <v>0</v>
      </c>
      <c r="I418" s="553">
        <f>$I$8</f>
        <v>0</v>
      </c>
      <c r="J418" s="556" t="str">
        <f>$J$8</f>
        <v>ありの行列</v>
      </c>
      <c r="K418" s="553" t="str">
        <f>$K$8</f>
        <v>つたわる言葉で表そう</v>
      </c>
      <c r="L418" s="553" t="str">
        <f>$L$8</f>
        <v>たから島のぼうけん</v>
      </c>
      <c r="M418" s="553">
        <f>$M$8</f>
        <v>0</v>
      </c>
      <c r="N418" s="553">
        <f>$N$8</f>
        <v>0</v>
      </c>
      <c r="O418" s="559">
        <f>$O$8</f>
        <v>0</v>
      </c>
      <c r="P418" s="553" t="str">
        <f>$P$8</f>
        <v>お気に入りの場所、教えます</v>
      </c>
      <c r="Q418" s="553" t="str">
        <f>$Q$8</f>
        <v>モチモチの木</v>
      </c>
      <c r="R418" s="553" t="str">
        <f>$R$8</f>
        <v>漢字の広場⑥</v>
      </c>
      <c r="S418" s="553" t="str">
        <f>$S$8</f>
        <v>三年生をふり返って</v>
      </c>
      <c r="T418" s="553">
        <f>$T$8</f>
        <v>0</v>
      </c>
      <c r="U418" s="553">
        <f>$U$8</f>
        <v>0</v>
      </c>
      <c r="V418" s="556" t="str">
        <f>$V$8</f>
        <v>三年生の漢字テスト</v>
      </c>
      <c r="W418" s="553">
        <f>$W$8</f>
        <v>0</v>
      </c>
      <c r="X418" s="553">
        <f>$X$8</f>
        <v>0</v>
      </c>
      <c r="Y418" s="553">
        <f>$Y$8</f>
        <v>0</v>
      </c>
      <c r="Z418" s="553">
        <f>$Z$8</f>
        <v>0</v>
      </c>
      <c r="AA418" s="559">
        <f>$AA$8</f>
        <v>0</v>
      </c>
      <c r="AB418" s="553">
        <f>$AB$8</f>
        <v>0</v>
      </c>
      <c r="AC418" s="553">
        <f>$AC$8</f>
        <v>0</v>
      </c>
      <c r="AD418" s="553">
        <f>$AD$8</f>
        <v>0</v>
      </c>
      <c r="AE418" s="553">
        <f>$AE$8</f>
        <v>0</v>
      </c>
      <c r="AF418" s="553">
        <f>$AF$8</f>
        <v>0</v>
      </c>
      <c r="AG418" s="553">
        <f>$AG$8</f>
        <v>0</v>
      </c>
      <c r="AH418" s="556">
        <f>$AH$8</f>
        <v>0</v>
      </c>
      <c r="AI418" s="553">
        <f>$AI$8</f>
        <v>0</v>
      </c>
      <c r="AJ418" s="553">
        <f>$AJ$8</f>
        <v>0</v>
      </c>
      <c r="AK418" s="553">
        <f>$AK$8</f>
        <v>0</v>
      </c>
      <c r="AL418" s="553">
        <f>$AL$8</f>
        <v>0</v>
      </c>
      <c r="AM418" s="559">
        <f>$AM$8</f>
        <v>0</v>
      </c>
      <c r="AN418" s="553">
        <f>$AN$8</f>
        <v>0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領域別国語テスト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96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96"/>
        <v>思判表</v>
      </c>
      <c r="O429" s="717" t="str">
        <f t="shared" si="96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96"/>
        <v>思判表</v>
      </c>
      <c r="U429" s="717" t="str">
        <f t="shared" si="96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96"/>
        <v>思判表</v>
      </c>
      <c r="AA429" s="717" t="str">
        <f t="shared" si="96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96"/>
        <v>思判表</v>
      </c>
      <c r="AG429" s="717" t="str">
        <f t="shared" si="96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96"/>
        <v>思判表</v>
      </c>
      <c r="AM429" s="717" t="str">
        <f t="shared" si="96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96"/>
        <v>思判表</v>
      </c>
      <c r="AS429" s="717" t="str">
        <f t="shared" si="96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96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96"/>
        <v>思判表</v>
      </c>
      <c r="BE429" s="729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6" t="s">
        <v>105</v>
      </c>
      <c r="B433" s="737"/>
      <c r="C433" s="738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4" t="s">
        <v>113</v>
      </c>
      <c r="B434" s="775"/>
      <c r="C434" s="776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6" t="s">
        <v>252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253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254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255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256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国語３年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詩のくふうを楽しもう</v>
      </c>
      <c r="E448" s="553" t="str">
        <f>$E$8</f>
        <v>四まいの絵を使って</v>
      </c>
      <c r="F448" s="553" t="str">
        <f>$F$8</f>
        <v>カンジーはかせの音訓かるた</v>
      </c>
      <c r="G448" s="553" t="str">
        <f>$G$8</f>
        <v>漢字の広場⑤</v>
      </c>
      <c r="H448" s="553">
        <f>$H$8</f>
        <v>0</v>
      </c>
      <c r="I448" s="553">
        <f>$I$8</f>
        <v>0</v>
      </c>
      <c r="J448" s="556" t="str">
        <f>$J$8</f>
        <v>ありの行列</v>
      </c>
      <c r="K448" s="553" t="str">
        <f>$K$8</f>
        <v>つたわる言葉で表そう</v>
      </c>
      <c r="L448" s="553" t="str">
        <f>$L$8</f>
        <v>たから島のぼうけん</v>
      </c>
      <c r="M448" s="553">
        <f>$M$8</f>
        <v>0</v>
      </c>
      <c r="N448" s="553">
        <f>$N$8</f>
        <v>0</v>
      </c>
      <c r="O448" s="559">
        <f>$O$8</f>
        <v>0</v>
      </c>
      <c r="P448" s="553" t="str">
        <f>$P$8</f>
        <v>お気に入りの場所、教えます</v>
      </c>
      <c r="Q448" s="553" t="str">
        <f>$Q$8</f>
        <v>モチモチの木</v>
      </c>
      <c r="R448" s="553" t="str">
        <f>$R$8</f>
        <v>漢字の広場⑥</v>
      </c>
      <c r="S448" s="553" t="str">
        <f>$S$8</f>
        <v>三年生をふり返って</v>
      </c>
      <c r="T448" s="553">
        <f>$T$8</f>
        <v>0</v>
      </c>
      <c r="U448" s="553">
        <f>$U$8</f>
        <v>0</v>
      </c>
      <c r="V448" s="556" t="str">
        <f>$V$8</f>
        <v>三年生の漢字テスト</v>
      </c>
      <c r="W448" s="553">
        <f>$W$8</f>
        <v>0</v>
      </c>
      <c r="X448" s="553">
        <f>$X$8</f>
        <v>0</v>
      </c>
      <c r="Y448" s="553">
        <f>$Y$8</f>
        <v>0</v>
      </c>
      <c r="Z448" s="553">
        <f>$Z$8</f>
        <v>0</v>
      </c>
      <c r="AA448" s="559">
        <f>$AA$8</f>
        <v>0</v>
      </c>
      <c r="AB448" s="553">
        <f>$AB$8</f>
        <v>0</v>
      </c>
      <c r="AC448" s="553">
        <f>$AC$8</f>
        <v>0</v>
      </c>
      <c r="AD448" s="553">
        <f>$AD$8</f>
        <v>0</v>
      </c>
      <c r="AE448" s="553">
        <f>$AE$8</f>
        <v>0</v>
      </c>
      <c r="AF448" s="553">
        <f>$AF$8</f>
        <v>0</v>
      </c>
      <c r="AG448" s="553">
        <f>$AG$8</f>
        <v>0</v>
      </c>
      <c r="AH448" s="556">
        <f>$AH$8</f>
        <v>0</v>
      </c>
      <c r="AI448" s="553">
        <f>$AI$8</f>
        <v>0</v>
      </c>
      <c r="AJ448" s="553">
        <f>$AJ$8</f>
        <v>0</v>
      </c>
      <c r="AK448" s="553">
        <f>$AK$8</f>
        <v>0</v>
      </c>
      <c r="AL448" s="553">
        <f>$AL$8</f>
        <v>0</v>
      </c>
      <c r="AM448" s="559">
        <f>$AM$8</f>
        <v>0</v>
      </c>
      <c r="AN448" s="553">
        <f>$AN$8</f>
        <v>0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領域別国語テスト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102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102"/>
        <v>思判表</v>
      </c>
      <c r="O459" s="717" t="str">
        <f t="shared" si="102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102"/>
        <v>思判表</v>
      </c>
      <c r="U459" s="717" t="str">
        <f t="shared" si="102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102"/>
        <v>思判表</v>
      </c>
      <c r="AA459" s="717" t="str">
        <f t="shared" si="102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102"/>
        <v>思判表</v>
      </c>
      <c r="AG459" s="717" t="str">
        <f t="shared" si="102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102"/>
        <v>思判表</v>
      </c>
      <c r="AM459" s="717" t="str">
        <f t="shared" si="102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102"/>
        <v>思判表</v>
      </c>
      <c r="AS459" s="717" t="str">
        <f t="shared" si="102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102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102"/>
        <v>思判表</v>
      </c>
      <c r="BE459" s="729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6" t="s">
        <v>105</v>
      </c>
      <c r="B463" s="737"/>
      <c r="C463" s="737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6" t="s">
        <v>113</v>
      </c>
      <c r="B464" s="737"/>
      <c r="C464" s="737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6" t="s">
        <v>252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253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254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255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256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国語３年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詩のくふうを楽しもう</v>
      </c>
      <c r="E478" s="553" t="str">
        <f>$E$8</f>
        <v>四まいの絵を使って</v>
      </c>
      <c r="F478" s="553" t="str">
        <f>$F$8</f>
        <v>カンジーはかせの音訓かるた</v>
      </c>
      <c r="G478" s="553" t="str">
        <f>$G$8</f>
        <v>漢字の広場⑤</v>
      </c>
      <c r="H478" s="553">
        <f>$H$8</f>
        <v>0</v>
      </c>
      <c r="I478" s="553">
        <f>$I$8</f>
        <v>0</v>
      </c>
      <c r="J478" s="556" t="str">
        <f>$J$8</f>
        <v>ありの行列</v>
      </c>
      <c r="K478" s="553" t="str">
        <f>$K$8</f>
        <v>つたわる言葉で表そう</v>
      </c>
      <c r="L478" s="553" t="str">
        <f>$L$8</f>
        <v>たから島のぼうけん</v>
      </c>
      <c r="M478" s="553">
        <f>$M$8</f>
        <v>0</v>
      </c>
      <c r="N478" s="553">
        <f>$N$8</f>
        <v>0</v>
      </c>
      <c r="O478" s="559">
        <f>$O$8</f>
        <v>0</v>
      </c>
      <c r="P478" s="553" t="str">
        <f>$P$8</f>
        <v>お気に入りの場所、教えます</v>
      </c>
      <c r="Q478" s="553" t="str">
        <f>$Q$8</f>
        <v>モチモチの木</v>
      </c>
      <c r="R478" s="553" t="str">
        <f>$R$8</f>
        <v>漢字の広場⑥</v>
      </c>
      <c r="S478" s="553" t="str">
        <f>$S$8</f>
        <v>三年生をふり返って</v>
      </c>
      <c r="T478" s="553">
        <f>$T$8</f>
        <v>0</v>
      </c>
      <c r="U478" s="553">
        <f>$U$8</f>
        <v>0</v>
      </c>
      <c r="V478" s="556" t="str">
        <f>$V$8</f>
        <v>三年生の漢字テスト</v>
      </c>
      <c r="W478" s="553">
        <f>$W$8</f>
        <v>0</v>
      </c>
      <c r="X478" s="553">
        <f>$X$8</f>
        <v>0</v>
      </c>
      <c r="Y478" s="553">
        <f>$Y$8</f>
        <v>0</v>
      </c>
      <c r="Z478" s="553">
        <f>$Z$8</f>
        <v>0</v>
      </c>
      <c r="AA478" s="559">
        <f>$AA$8</f>
        <v>0</v>
      </c>
      <c r="AB478" s="553">
        <f>$AB$8</f>
        <v>0</v>
      </c>
      <c r="AC478" s="553">
        <f>$AC$8</f>
        <v>0</v>
      </c>
      <c r="AD478" s="553">
        <f>$AD$8</f>
        <v>0</v>
      </c>
      <c r="AE478" s="553">
        <f>$AE$8</f>
        <v>0</v>
      </c>
      <c r="AF478" s="553">
        <f>$AF$8</f>
        <v>0</v>
      </c>
      <c r="AG478" s="553">
        <f>$AG$8</f>
        <v>0</v>
      </c>
      <c r="AH478" s="556">
        <f>$AH$8</f>
        <v>0</v>
      </c>
      <c r="AI478" s="553">
        <f>$AI$8</f>
        <v>0</v>
      </c>
      <c r="AJ478" s="553">
        <f>$AJ$8</f>
        <v>0</v>
      </c>
      <c r="AK478" s="553">
        <f>$AK$8</f>
        <v>0</v>
      </c>
      <c r="AL478" s="553">
        <f>$AL$8</f>
        <v>0</v>
      </c>
      <c r="AM478" s="559">
        <f>$AM$8</f>
        <v>0</v>
      </c>
      <c r="AN478" s="553">
        <f>$AN$8</f>
        <v>0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領域別国語テスト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108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108"/>
        <v>思判表</v>
      </c>
      <c r="O489" s="717" t="str">
        <f t="shared" si="108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108"/>
        <v>思判表</v>
      </c>
      <c r="U489" s="717" t="str">
        <f t="shared" si="108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108"/>
        <v>思判表</v>
      </c>
      <c r="AA489" s="717" t="str">
        <f t="shared" si="108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108"/>
        <v>思判表</v>
      </c>
      <c r="AG489" s="717" t="str">
        <f t="shared" si="108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108"/>
        <v>思判表</v>
      </c>
      <c r="AM489" s="717" t="str">
        <f t="shared" si="108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108"/>
        <v>思判表</v>
      </c>
      <c r="AS489" s="717" t="str">
        <f t="shared" si="108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108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108"/>
        <v>思判表</v>
      </c>
      <c r="BE489" s="729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6" t="s">
        <v>105</v>
      </c>
      <c r="B493" s="737"/>
      <c r="C493" s="738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6" t="s">
        <v>113</v>
      </c>
      <c r="B494" s="737"/>
      <c r="C494" s="738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6" t="s">
        <v>252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253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254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255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256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国語３年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詩のくふうを楽しもう</v>
      </c>
      <c r="E508" s="553" t="str">
        <f>$E$8</f>
        <v>四まいの絵を使って</v>
      </c>
      <c r="F508" s="553" t="str">
        <f>$F$8</f>
        <v>カンジーはかせの音訓かるた</v>
      </c>
      <c r="G508" s="553" t="str">
        <f>$G$8</f>
        <v>漢字の広場⑤</v>
      </c>
      <c r="H508" s="553">
        <f>$H$8</f>
        <v>0</v>
      </c>
      <c r="I508" s="553">
        <f>$I$8</f>
        <v>0</v>
      </c>
      <c r="J508" s="556" t="str">
        <f>$J$8</f>
        <v>ありの行列</v>
      </c>
      <c r="K508" s="553" t="str">
        <f>$K$8</f>
        <v>つたわる言葉で表そう</v>
      </c>
      <c r="L508" s="553" t="str">
        <f>$L$8</f>
        <v>たから島のぼうけん</v>
      </c>
      <c r="M508" s="553">
        <f>$M$8</f>
        <v>0</v>
      </c>
      <c r="N508" s="553">
        <f>$N$8</f>
        <v>0</v>
      </c>
      <c r="O508" s="559">
        <f>$O$8</f>
        <v>0</v>
      </c>
      <c r="P508" s="553" t="str">
        <f>$P$8</f>
        <v>お気に入りの場所、教えます</v>
      </c>
      <c r="Q508" s="553" t="str">
        <f>$Q$8</f>
        <v>モチモチの木</v>
      </c>
      <c r="R508" s="553" t="str">
        <f>$R$8</f>
        <v>漢字の広場⑥</v>
      </c>
      <c r="S508" s="553" t="str">
        <f>$S$8</f>
        <v>三年生をふり返って</v>
      </c>
      <c r="T508" s="553">
        <f>$T$8</f>
        <v>0</v>
      </c>
      <c r="U508" s="553">
        <f>$U$8</f>
        <v>0</v>
      </c>
      <c r="V508" s="556" t="str">
        <f>$V$8</f>
        <v>三年生の漢字テスト</v>
      </c>
      <c r="W508" s="553">
        <f>$W$8</f>
        <v>0</v>
      </c>
      <c r="X508" s="553">
        <f>$X$8</f>
        <v>0</v>
      </c>
      <c r="Y508" s="553">
        <f>$Y$8</f>
        <v>0</v>
      </c>
      <c r="Z508" s="553">
        <f>$Z$8</f>
        <v>0</v>
      </c>
      <c r="AA508" s="559">
        <f>$AA$8</f>
        <v>0</v>
      </c>
      <c r="AB508" s="553">
        <f>$AB$8</f>
        <v>0</v>
      </c>
      <c r="AC508" s="553">
        <f>$AC$8</f>
        <v>0</v>
      </c>
      <c r="AD508" s="553">
        <f>$AD$8</f>
        <v>0</v>
      </c>
      <c r="AE508" s="553">
        <f>$AE$8</f>
        <v>0</v>
      </c>
      <c r="AF508" s="553">
        <f>$AF$8</f>
        <v>0</v>
      </c>
      <c r="AG508" s="553">
        <f>$AG$8</f>
        <v>0</v>
      </c>
      <c r="AH508" s="556">
        <f>$AH$8</f>
        <v>0</v>
      </c>
      <c r="AI508" s="553">
        <f>$AI$8</f>
        <v>0</v>
      </c>
      <c r="AJ508" s="553">
        <f>$AJ$8</f>
        <v>0</v>
      </c>
      <c r="AK508" s="553">
        <f>$AK$8</f>
        <v>0</v>
      </c>
      <c r="AL508" s="553">
        <f>$AL$8</f>
        <v>0</v>
      </c>
      <c r="AM508" s="559">
        <f>$AM$8</f>
        <v>0</v>
      </c>
      <c r="AN508" s="553">
        <f>$AN$8</f>
        <v>0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領域別国語テスト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114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114"/>
        <v>思判表</v>
      </c>
      <c r="O519" s="717" t="str">
        <f t="shared" si="114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114"/>
        <v>思判表</v>
      </c>
      <c r="U519" s="717" t="str">
        <f t="shared" si="114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114"/>
        <v>思判表</v>
      </c>
      <c r="AA519" s="717" t="str">
        <f t="shared" si="114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114"/>
        <v>思判表</v>
      </c>
      <c r="AG519" s="717" t="str">
        <f t="shared" si="114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114"/>
        <v>思判表</v>
      </c>
      <c r="AM519" s="717" t="str">
        <f t="shared" si="114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114"/>
        <v>思判表</v>
      </c>
      <c r="AS519" s="717" t="str">
        <f t="shared" si="114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114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114"/>
        <v>思判表</v>
      </c>
      <c r="BE519" s="729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6" t="s">
        <v>105</v>
      </c>
      <c r="B523" s="737"/>
      <c r="C523" s="738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6" t="s">
        <v>113</v>
      </c>
      <c r="B524" s="737"/>
      <c r="C524" s="738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6" t="s">
        <v>252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253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254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255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256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国語３年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詩のくふうを楽しもう</v>
      </c>
      <c r="E538" s="553" t="str">
        <f>$E$8</f>
        <v>四まいの絵を使って</v>
      </c>
      <c r="F538" s="553" t="str">
        <f>$F$8</f>
        <v>カンジーはかせの音訓かるた</v>
      </c>
      <c r="G538" s="553" t="str">
        <f>$G$8</f>
        <v>漢字の広場⑤</v>
      </c>
      <c r="H538" s="553">
        <f>$H$8</f>
        <v>0</v>
      </c>
      <c r="I538" s="553">
        <f>$I$8</f>
        <v>0</v>
      </c>
      <c r="J538" s="556" t="str">
        <f>$J$8</f>
        <v>ありの行列</v>
      </c>
      <c r="K538" s="553" t="str">
        <f>$K$8</f>
        <v>つたわる言葉で表そう</v>
      </c>
      <c r="L538" s="553" t="str">
        <f>$L$8</f>
        <v>たから島のぼうけん</v>
      </c>
      <c r="M538" s="553">
        <f>$M$8</f>
        <v>0</v>
      </c>
      <c r="N538" s="553">
        <f>$N$8</f>
        <v>0</v>
      </c>
      <c r="O538" s="559">
        <f>$O$8</f>
        <v>0</v>
      </c>
      <c r="P538" s="553" t="str">
        <f>$P$8</f>
        <v>お気に入りの場所、教えます</v>
      </c>
      <c r="Q538" s="553" t="str">
        <f>$Q$8</f>
        <v>モチモチの木</v>
      </c>
      <c r="R538" s="553" t="str">
        <f>$R$8</f>
        <v>漢字の広場⑥</v>
      </c>
      <c r="S538" s="553" t="str">
        <f>$S$8</f>
        <v>三年生をふり返って</v>
      </c>
      <c r="T538" s="553">
        <f>$T$8</f>
        <v>0</v>
      </c>
      <c r="U538" s="553">
        <f>$U$8</f>
        <v>0</v>
      </c>
      <c r="V538" s="556" t="str">
        <f>$V$8</f>
        <v>三年生の漢字テスト</v>
      </c>
      <c r="W538" s="553">
        <f>$W$8</f>
        <v>0</v>
      </c>
      <c r="X538" s="553">
        <f>$X$8</f>
        <v>0</v>
      </c>
      <c r="Y538" s="553">
        <f>$Y$8</f>
        <v>0</v>
      </c>
      <c r="Z538" s="553">
        <f>$Z$8</f>
        <v>0</v>
      </c>
      <c r="AA538" s="559">
        <f>$AA$8</f>
        <v>0</v>
      </c>
      <c r="AB538" s="553">
        <f>$AB$8</f>
        <v>0</v>
      </c>
      <c r="AC538" s="553">
        <f>$AC$8</f>
        <v>0</v>
      </c>
      <c r="AD538" s="553">
        <f>$AD$8</f>
        <v>0</v>
      </c>
      <c r="AE538" s="553">
        <f>$AE$8</f>
        <v>0</v>
      </c>
      <c r="AF538" s="553">
        <f>$AF$8</f>
        <v>0</v>
      </c>
      <c r="AG538" s="553">
        <f>$AG$8</f>
        <v>0</v>
      </c>
      <c r="AH538" s="556">
        <f>$AH$8</f>
        <v>0</v>
      </c>
      <c r="AI538" s="553">
        <f>$AI$8</f>
        <v>0</v>
      </c>
      <c r="AJ538" s="553">
        <f>$AJ$8</f>
        <v>0</v>
      </c>
      <c r="AK538" s="553">
        <f>$AK$8</f>
        <v>0</v>
      </c>
      <c r="AL538" s="553">
        <f>$AL$8</f>
        <v>0</v>
      </c>
      <c r="AM538" s="559">
        <f>$AM$8</f>
        <v>0</v>
      </c>
      <c r="AN538" s="553">
        <f>$AN$8</f>
        <v>0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領域別国語テスト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120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120"/>
        <v>思判表</v>
      </c>
      <c r="O549" s="717" t="str">
        <f t="shared" si="120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120"/>
        <v>思判表</v>
      </c>
      <c r="U549" s="717" t="str">
        <f t="shared" si="120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120"/>
        <v>思判表</v>
      </c>
      <c r="AA549" s="717" t="str">
        <f t="shared" si="120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120"/>
        <v>思判表</v>
      </c>
      <c r="AG549" s="717" t="str">
        <f t="shared" si="120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120"/>
        <v>思判表</v>
      </c>
      <c r="AM549" s="717" t="str">
        <f t="shared" si="120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120"/>
        <v>思判表</v>
      </c>
      <c r="AS549" s="717" t="str">
        <f t="shared" si="120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120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120"/>
        <v>思判表</v>
      </c>
      <c r="BE549" s="729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6" t="s">
        <v>105</v>
      </c>
      <c r="B553" s="737"/>
      <c r="C553" s="738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6" t="s">
        <v>113</v>
      </c>
      <c r="B554" s="737"/>
      <c r="C554" s="738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6" t="s">
        <v>252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253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254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255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256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国語３年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詩のくふうを楽しもう</v>
      </c>
      <c r="E568" s="553" t="str">
        <f>$E$8</f>
        <v>四まいの絵を使って</v>
      </c>
      <c r="F568" s="553" t="str">
        <f>$F$8</f>
        <v>カンジーはかせの音訓かるた</v>
      </c>
      <c r="G568" s="553" t="str">
        <f>$G$8</f>
        <v>漢字の広場⑤</v>
      </c>
      <c r="H568" s="553">
        <f>$H$8</f>
        <v>0</v>
      </c>
      <c r="I568" s="553">
        <f>$I$8</f>
        <v>0</v>
      </c>
      <c r="J568" s="556" t="str">
        <f>$J$8</f>
        <v>ありの行列</v>
      </c>
      <c r="K568" s="553" t="str">
        <f>$K$8</f>
        <v>つたわる言葉で表そう</v>
      </c>
      <c r="L568" s="553" t="str">
        <f>$L$8</f>
        <v>たから島のぼうけん</v>
      </c>
      <c r="M568" s="553">
        <f>$M$8</f>
        <v>0</v>
      </c>
      <c r="N568" s="553">
        <f>$N$8</f>
        <v>0</v>
      </c>
      <c r="O568" s="559">
        <f>$O$8</f>
        <v>0</v>
      </c>
      <c r="P568" s="553" t="str">
        <f>$P$8</f>
        <v>お気に入りの場所、教えます</v>
      </c>
      <c r="Q568" s="553" t="str">
        <f>$Q$8</f>
        <v>モチモチの木</v>
      </c>
      <c r="R568" s="553" t="str">
        <f>$R$8</f>
        <v>漢字の広場⑥</v>
      </c>
      <c r="S568" s="553" t="str">
        <f>$S$8</f>
        <v>三年生をふり返って</v>
      </c>
      <c r="T568" s="553">
        <f>$T$8</f>
        <v>0</v>
      </c>
      <c r="U568" s="553">
        <f>$U$8</f>
        <v>0</v>
      </c>
      <c r="V568" s="556" t="str">
        <f>$V$8</f>
        <v>三年生の漢字テスト</v>
      </c>
      <c r="W568" s="553">
        <f>$W$8</f>
        <v>0</v>
      </c>
      <c r="X568" s="553">
        <f>$X$8</f>
        <v>0</v>
      </c>
      <c r="Y568" s="553">
        <f>$Y$8</f>
        <v>0</v>
      </c>
      <c r="Z568" s="553">
        <f>$Z$8</f>
        <v>0</v>
      </c>
      <c r="AA568" s="559">
        <f>$AA$8</f>
        <v>0</v>
      </c>
      <c r="AB568" s="553">
        <f>$AB$8</f>
        <v>0</v>
      </c>
      <c r="AC568" s="553">
        <f>$AC$8</f>
        <v>0</v>
      </c>
      <c r="AD568" s="553">
        <f>$AD$8</f>
        <v>0</v>
      </c>
      <c r="AE568" s="553">
        <f>$AE$8</f>
        <v>0</v>
      </c>
      <c r="AF568" s="553">
        <f>$AF$8</f>
        <v>0</v>
      </c>
      <c r="AG568" s="553">
        <f>$AG$8</f>
        <v>0</v>
      </c>
      <c r="AH568" s="556">
        <f>$AH$8</f>
        <v>0</v>
      </c>
      <c r="AI568" s="553">
        <f>$AI$8</f>
        <v>0</v>
      </c>
      <c r="AJ568" s="553">
        <f>$AJ$8</f>
        <v>0</v>
      </c>
      <c r="AK568" s="553">
        <f>$AK$8</f>
        <v>0</v>
      </c>
      <c r="AL568" s="553">
        <f>$AL$8</f>
        <v>0</v>
      </c>
      <c r="AM568" s="559">
        <f>$AM$8</f>
        <v>0</v>
      </c>
      <c r="AN568" s="553">
        <f>$AN$8</f>
        <v>0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領域別国語テスト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126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126"/>
        <v>思判表</v>
      </c>
      <c r="O579" s="717" t="str">
        <f t="shared" si="126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126"/>
        <v>思判表</v>
      </c>
      <c r="U579" s="717" t="str">
        <f t="shared" si="126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126"/>
        <v>思判表</v>
      </c>
      <c r="AA579" s="717" t="str">
        <f t="shared" si="126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126"/>
        <v>思判表</v>
      </c>
      <c r="AG579" s="717" t="str">
        <f t="shared" si="126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126"/>
        <v>思判表</v>
      </c>
      <c r="AM579" s="717" t="str">
        <f t="shared" si="126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126"/>
        <v>思判表</v>
      </c>
      <c r="AS579" s="717" t="str">
        <f t="shared" si="126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126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126"/>
        <v>思判表</v>
      </c>
      <c r="BE579" s="729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6" t="s">
        <v>105</v>
      </c>
      <c r="B583" s="737"/>
      <c r="C583" s="738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6" t="s">
        <v>113</v>
      </c>
      <c r="B584" s="737"/>
      <c r="C584" s="738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6" t="s">
        <v>252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253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254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255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256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国語３年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詩のくふうを楽しもう</v>
      </c>
      <c r="E598" s="553" t="str">
        <f>$E$8</f>
        <v>四まいの絵を使って</v>
      </c>
      <c r="F598" s="553" t="str">
        <f>$F$8</f>
        <v>カンジーはかせの音訓かるた</v>
      </c>
      <c r="G598" s="553" t="str">
        <f>$G$8</f>
        <v>漢字の広場⑤</v>
      </c>
      <c r="H598" s="553">
        <f>$H$8</f>
        <v>0</v>
      </c>
      <c r="I598" s="553">
        <f>$I$8</f>
        <v>0</v>
      </c>
      <c r="J598" s="556" t="str">
        <f>$J$8</f>
        <v>ありの行列</v>
      </c>
      <c r="K598" s="553" t="str">
        <f>$K$8</f>
        <v>つたわる言葉で表そう</v>
      </c>
      <c r="L598" s="553" t="str">
        <f>$L$8</f>
        <v>たから島のぼうけん</v>
      </c>
      <c r="M598" s="553">
        <f>$M$8</f>
        <v>0</v>
      </c>
      <c r="N598" s="553">
        <f>$N$8</f>
        <v>0</v>
      </c>
      <c r="O598" s="559">
        <f>$O$8</f>
        <v>0</v>
      </c>
      <c r="P598" s="553" t="str">
        <f>$P$8</f>
        <v>お気に入りの場所、教えます</v>
      </c>
      <c r="Q598" s="553" t="str">
        <f>$Q$8</f>
        <v>モチモチの木</v>
      </c>
      <c r="R598" s="553" t="str">
        <f>$R$8</f>
        <v>漢字の広場⑥</v>
      </c>
      <c r="S598" s="553" t="str">
        <f>$S$8</f>
        <v>三年生をふり返って</v>
      </c>
      <c r="T598" s="553">
        <f>$T$8</f>
        <v>0</v>
      </c>
      <c r="U598" s="553">
        <f>$U$8</f>
        <v>0</v>
      </c>
      <c r="V598" s="556" t="str">
        <f>$V$8</f>
        <v>三年生の漢字テスト</v>
      </c>
      <c r="W598" s="553">
        <f>$W$8</f>
        <v>0</v>
      </c>
      <c r="X598" s="553">
        <f>$X$8</f>
        <v>0</v>
      </c>
      <c r="Y598" s="553">
        <f>$Y$8</f>
        <v>0</v>
      </c>
      <c r="Z598" s="553">
        <f>$Z$8</f>
        <v>0</v>
      </c>
      <c r="AA598" s="559">
        <f>$AA$8</f>
        <v>0</v>
      </c>
      <c r="AB598" s="553">
        <f>$AB$8</f>
        <v>0</v>
      </c>
      <c r="AC598" s="553">
        <f>$AC$8</f>
        <v>0</v>
      </c>
      <c r="AD598" s="553">
        <f>$AD$8</f>
        <v>0</v>
      </c>
      <c r="AE598" s="553">
        <f>$AE$8</f>
        <v>0</v>
      </c>
      <c r="AF598" s="553">
        <f>$AF$8</f>
        <v>0</v>
      </c>
      <c r="AG598" s="553">
        <f>$AG$8</f>
        <v>0</v>
      </c>
      <c r="AH598" s="556">
        <f>$AH$8</f>
        <v>0</v>
      </c>
      <c r="AI598" s="553">
        <f>$AI$8</f>
        <v>0</v>
      </c>
      <c r="AJ598" s="553">
        <f>$AJ$8</f>
        <v>0</v>
      </c>
      <c r="AK598" s="553">
        <f>$AK$8</f>
        <v>0</v>
      </c>
      <c r="AL598" s="553">
        <f>$AL$8</f>
        <v>0</v>
      </c>
      <c r="AM598" s="559">
        <f>$AM$8</f>
        <v>0</v>
      </c>
      <c r="AN598" s="553">
        <f>$AN$8</f>
        <v>0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領域別国語テスト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132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132"/>
        <v>思判表</v>
      </c>
      <c r="O609" s="717" t="str">
        <f t="shared" si="132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132"/>
        <v>思判表</v>
      </c>
      <c r="U609" s="717" t="str">
        <f t="shared" si="132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132"/>
        <v>思判表</v>
      </c>
      <c r="AA609" s="717" t="str">
        <f t="shared" si="132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132"/>
        <v>思判表</v>
      </c>
      <c r="AG609" s="717" t="str">
        <f t="shared" si="132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132"/>
        <v>思判表</v>
      </c>
      <c r="AM609" s="717" t="str">
        <f t="shared" si="132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132"/>
        <v>思判表</v>
      </c>
      <c r="AS609" s="717" t="str">
        <f t="shared" si="132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132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132"/>
        <v>思判表</v>
      </c>
      <c r="BE609" s="729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6" t="s">
        <v>105</v>
      </c>
      <c r="B613" s="737"/>
      <c r="C613" s="738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6" t="s">
        <v>113</v>
      </c>
      <c r="B614" s="737"/>
      <c r="C614" s="738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6" t="s">
        <v>252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253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254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255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256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国語３年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詩のくふうを楽しもう</v>
      </c>
      <c r="E628" s="553" t="str">
        <f>$E$8</f>
        <v>四まいの絵を使って</v>
      </c>
      <c r="F628" s="553" t="str">
        <f>$F$8</f>
        <v>カンジーはかせの音訓かるた</v>
      </c>
      <c r="G628" s="553" t="str">
        <f>$G$8</f>
        <v>漢字の広場⑤</v>
      </c>
      <c r="H628" s="553">
        <f>$H$8</f>
        <v>0</v>
      </c>
      <c r="I628" s="553">
        <f>$I$8</f>
        <v>0</v>
      </c>
      <c r="J628" s="556" t="str">
        <f>$J$8</f>
        <v>ありの行列</v>
      </c>
      <c r="K628" s="553" t="str">
        <f>$K$8</f>
        <v>つたわる言葉で表そう</v>
      </c>
      <c r="L628" s="553" t="str">
        <f>$L$8</f>
        <v>たから島のぼうけん</v>
      </c>
      <c r="M628" s="553">
        <f>$M$8</f>
        <v>0</v>
      </c>
      <c r="N628" s="553">
        <f>$N$8</f>
        <v>0</v>
      </c>
      <c r="O628" s="559">
        <f>$O$8</f>
        <v>0</v>
      </c>
      <c r="P628" s="553" t="str">
        <f>$P$8</f>
        <v>お気に入りの場所、教えます</v>
      </c>
      <c r="Q628" s="553" t="str">
        <f>$Q$8</f>
        <v>モチモチの木</v>
      </c>
      <c r="R628" s="553" t="str">
        <f>$R$8</f>
        <v>漢字の広場⑥</v>
      </c>
      <c r="S628" s="553" t="str">
        <f>$S$8</f>
        <v>三年生をふり返って</v>
      </c>
      <c r="T628" s="553">
        <f>$T$8</f>
        <v>0</v>
      </c>
      <c r="U628" s="553">
        <f>$U$8</f>
        <v>0</v>
      </c>
      <c r="V628" s="556" t="str">
        <f>$V$8</f>
        <v>三年生の漢字テスト</v>
      </c>
      <c r="W628" s="553">
        <f>$W$8</f>
        <v>0</v>
      </c>
      <c r="X628" s="553">
        <f>$X$8</f>
        <v>0</v>
      </c>
      <c r="Y628" s="553">
        <f>$Y$8</f>
        <v>0</v>
      </c>
      <c r="Z628" s="553">
        <f>$Z$8</f>
        <v>0</v>
      </c>
      <c r="AA628" s="559">
        <f>$AA$8</f>
        <v>0</v>
      </c>
      <c r="AB628" s="553">
        <f>$AB$8</f>
        <v>0</v>
      </c>
      <c r="AC628" s="553">
        <f>$AC$8</f>
        <v>0</v>
      </c>
      <c r="AD628" s="553">
        <f>$AD$8</f>
        <v>0</v>
      </c>
      <c r="AE628" s="553">
        <f>$AE$8</f>
        <v>0</v>
      </c>
      <c r="AF628" s="553">
        <f>$AF$8</f>
        <v>0</v>
      </c>
      <c r="AG628" s="553">
        <f>$AG$8</f>
        <v>0</v>
      </c>
      <c r="AH628" s="556">
        <f>$AH$8</f>
        <v>0</v>
      </c>
      <c r="AI628" s="553">
        <f>$AI$8</f>
        <v>0</v>
      </c>
      <c r="AJ628" s="553">
        <f>$AJ$8</f>
        <v>0</v>
      </c>
      <c r="AK628" s="553">
        <f>$AK$8</f>
        <v>0</v>
      </c>
      <c r="AL628" s="553">
        <f>$AL$8</f>
        <v>0</v>
      </c>
      <c r="AM628" s="559">
        <f>$AM$8</f>
        <v>0</v>
      </c>
      <c r="AN628" s="553">
        <f>$AN$8</f>
        <v>0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領域別国語テスト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138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138"/>
        <v>思判表</v>
      </c>
      <c r="O639" s="717" t="str">
        <f t="shared" si="138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138"/>
        <v>思判表</v>
      </c>
      <c r="U639" s="717" t="str">
        <f t="shared" si="138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138"/>
        <v>思判表</v>
      </c>
      <c r="AA639" s="717" t="str">
        <f t="shared" si="138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138"/>
        <v>思判表</v>
      </c>
      <c r="AG639" s="717" t="str">
        <f t="shared" si="138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138"/>
        <v>思判表</v>
      </c>
      <c r="AM639" s="717" t="str">
        <f t="shared" si="138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138"/>
        <v>思判表</v>
      </c>
      <c r="AS639" s="717" t="str">
        <f t="shared" si="138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138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138"/>
        <v>思判表</v>
      </c>
      <c r="BE639" s="729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6" t="s">
        <v>105</v>
      </c>
      <c r="B643" s="737"/>
      <c r="C643" s="738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6" t="s">
        <v>113</v>
      </c>
      <c r="B644" s="737"/>
      <c r="C644" s="738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6" t="s">
        <v>252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253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254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255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256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国語３年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詩のくふうを楽しもう</v>
      </c>
      <c r="E658" s="553" t="str">
        <f>$E$8</f>
        <v>四まいの絵を使って</v>
      </c>
      <c r="F658" s="553" t="str">
        <f>$F$8</f>
        <v>カンジーはかせの音訓かるた</v>
      </c>
      <c r="G658" s="553" t="str">
        <f>$G$8</f>
        <v>漢字の広場⑤</v>
      </c>
      <c r="H658" s="553">
        <f>$H$8</f>
        <v>0</v>
      </c>
      <c r="I658" s="553">
        <f>$I$8</f>
        <v>0</v>
      </c>
      <c r="J658" s="556" t="str">
        <f>$J$8</f>
        <v>ありの行列</v>
      </c>
      <c r="K658" s="553" t="str">
        <f>$K$8</f>
        <v>つたわる言葉で表そう</v>
      </c>
      <c r="L658" s="553" t="str">
        <f>$L$8</f>
        <v>たから島のぼうけん</v>
      </c>
      <c r="M658" s="553">
        <f>$M$8</f>
        <v>0</v>
      </c>
      <c r="N658" s="553">
        <f>$N$8</f>
        <v>0</v>
      </c>
      <c r="O658" s="559">
        <f>$O$8</f>
        <v>0</v>
      </c>
      <c r="P658" s="553" t="str">
        <f>$P$8</f>
        <v>お気に入りの場所、教えます</v>
      </c>
      <c r="Q658" s="553" t="str">
        <f>$Q$8</f>
        <v>モチモチの木</v>
      </c>
      <c r="R658" s="553" t="str">
        <f>$R$8</f>
        <v>漢字の広場⑥</v>
      </c>
      <c r="S658" s="553" t="str">
        <f>$S$8</f>
        <v>三年生をふり返って</v>
      </c>
      <c r="T658" s="553">
        <f>$T$8</f>
        <v>0</v>
      </c>
      <c r="U658" s="553">
        <f>$U$8</f>
        <v>0</v>
      </c>
      <c r="V658" s="556" t="str">
        <f>$V$8</f>
        <v>三年生の漢字テスト</v>
      </c>
      <c r="W658" s="553">
        <f>$W$8</f>
        <v>0</v>
      </c>
      <c r="X658" s="553">
        <f>$X$8</f>
        <v>0</v>
      </c>
      <c r="Y658" s="553">
        <f>$Y$8</f>
        <v>0</v>
      </c>
      <c r="Z658" s="553">
        <f>$Z$8</f>
        <v>0</v>
      </c>
      <c r="AA658" s="559">
        <f>$AA$8</f>
        <v>0</v>
      </c>
      <c r="AB658" s="553">
        <f>$AB$8</f>
        <v>0</v>
      </c>
      <c r="AC658" s="553">
        <f>$AC$8</f>
        <v>0</v>
      </c>
      <c r="AD658" s="553">
        <f>$AD$8</f>
        <v>0</v>
      </c>
      <c r="AE658" s="553">
        <f>$AE$8</f>
        <v>0</v>
      </c>
      <c r="AF658" s="553">
        <f>$AF$8</f>
        <v>0</v>
      </c>
      <c r="AG658" s="553">
        <f>$AG$8</f>
        <v>0</v>
      </c>
      <c r="AH658" s="556">
        <f>$AH$8</f>
        <v>0</v>
      </c>
      <c r="AI658" s="553">
        <f>$AI$8</f>
        <v>0</v>
      </c>
      <c r="AJ658" s="553">
        <f>$AJ$8</f>
        <v>0</v>
      </c>
      <c r="AK658" s="553">
        <f>$AK$8</f>
        <v>0</v>
      </c>
      <c r="AL658" s="553">
        <f>$AL$8</f>
        <v>0</v>
      </c>
      <c r="AM658" s="559">
        <f>$AM$8</f>
        <v>0</v>
      </c>
      <c r="AN658" s="553">
        <f>$AN$8</f>
        <v>0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領域別国語テスト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144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144"/>
        <v>思判表</v>
      </c>
      <c r="O669" s="717" t="str">
        <f t="shared" si="144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144"/>
        <v>思判表</v>
      </c>
      <c r="U669" s="717" t="str">
        <f t="shared" si="144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144"/>
        <v>思判表</v>
      </c>
      <c r="AA669" s="717" t="str">
        <f t="shared" si="144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144"/>
        <v>思判表</v>
      </c>
      <c r="AG669" s="717" t="str">
        <f t="shared" si="144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144"/>
        <v>思判表</v>
      </c>
      <c r="AM669" s="717" t="str">
        <f t="shared" si="144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144"/>
        <v>思判表</v>
      </c>
      <c r="AS669" s="717" t="str">
        <f t="shared" si="144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144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144"/>
        <v>思判表</v>
      </c>
      <c r="BE669" s="729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6" t="s">
        <v>105</v>
      </c>
      <c r="B673" s="737"/>
      <c r="C673" s="738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6" t="s">
        <v>113</v>
      </c>
      <c r="B674" s="737"/>
      <c r="C674" s="738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6" t="s">
        <v>252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253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254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255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256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7" t="s" ph="1">
        <v>127</v>
      </c>
      <c r="B684" s="668"/>
      <c r="C684" s="669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70" t="s">
        <v>136</v>
      </c>
      <c r="B685" s="768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国語３年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詩のくふうを楽しもう</v>
      </c>
      <c r="E688" s="553" t="str">
        <f>$E$8</f>
        <v>四まいの絵を使って</v>
      </c>
      <c r="F688" s="553" t="str">
        <f>$F$8</f>
        <v>カンジーはかせの音訓かるた</v>
      </c>
      <c r="G688" s="553" t="str">
        <f>$G$8</f>
        <v>漢字の広場⑤</v>
      </c>
      <c r="H688" s="553">
        <f>$H$8</f>
        <v>0</v>
      </c>
      <c r="I688" s="553">
        <f>$I$8</f>
        <v>0</v>
      </c>
      <c r="J688" s="556" t="str">
        <f>$J$8</f>
        <v>ありの行列</v>
      </c>
      <c r="K688" s="553" t="str">
        <f>$K$8</f>
        <v>つたわる言葉で表そう</v>
      </c>
      <c r="L688" s="553" t="str">
        <f>$L$8</f>
        <v>たから島のぼうけん</v>
      </c>
      <c r="M688" s="553">
        <f>$M$8</f>
        <v>0</v>
      </c>
      <c r="N688" s="553">
        <f>$N$8</f>
        <v>0</v>
      </c>
      <c r="O688" s="559">
        <f>$O$8</f>
        <v>0</v>
      </c>
      <c r="P688" s="553" t="str">
        <f>$P$8</f>
        <v>お気に入りの場所、教えます</v>
      </c>
      <c r="Q688" s="553" t="str">
        <f>$Q$8</f>
        <v>モチモチの木</v>
      </c>
      <c r="R688" s="553" t="str">
        <f>$R$8</f>
        <v>漢字の広場⑥</v>
      </c>
      <c r="S688" s="553" t="str">
        <f>$S$8</f>
        <v>三年生をふり返って</v>
      </c>
      <c r="T688" s="553">
        <f>$T$8</f>
        <v>0</v>
      </c>
      <c r="U688" s="553">
        <f>$U$8</f>
        <v>0</v>
      </c>
      <c r="V688" s="556" t="str">
        <f>$V$8</f>
        <v>三年生の漢字テスト</v>
      </c>
      <c r="W688" s="553">
        <f>$W$8</f>
        <v>0</v>
      </c>
      <c r="X688" s="553">
        <f>$X$8</f>
        <v>0</v>
      </c>
      <c r="Y688" s="553">
        <f>$Y$8</f>
        <v>0</v>
      </c>
      <c r="Z688" s="553">
        <f>$Z$8</f>
        <v>0</v>
      </c>
      <c r="AA688" s="559">
        <f>$AA$8</f>
        <v>0</v>
      </c>
      <c r="AB688" s="553">
        <f>$AB$8</f>
        <v>0</v>
      </c>
      <c r="AC688" s="553">
        <f>$AC$8</f>
        <v>0</v>
      </c>
      <c r="AD688" s="553">
        <f>$AD$8</f>
        <v>0</v>
      </c>
      <c r="AE688" s="553">
        <f>$AE$8</f>
        <v>0</v>
      </c>
      <c r="AF688" s="553">
        <f>$AF$8</f>
        <v>0</v>
      </c>
      <c r="AG688" s="553">
        <f>$AG$8</f>
        <v>0</v>
      </c>
      <c r="AH688" s="556">
        <f>$AH$8</f>
        <v>0</v>
      </c>
      <c r="AI688" s="553">
        <f>$AI$8</f>
        <v>0</v>
      </c>
      <c r="AJ688" s="553">
        <f>$AJ$8</f>
        <v>0</v>
      </c>
      <c r="AK688" s="553">
        <f>$AK$8</f>
        <v>0</v>
      </c>
      <c r="AL688" s="553">
        <f>$AL$8</f>
        <v>0</v>
      </c>
      <c r="AM688" s="559">
        <f>$AM$8</f>
        <v>0</v>
      </c>
      <c r="AN688" s="553">
        <f>$AN$8</f>
        <v>0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領域別国語テスト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150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150"/>
        <v>思判表</v>
      </c>
      <c r="O699" s="717" t="str">
        <f t="shared" si="150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150"/>
        <v>思判表</v>
      </c>
      <c r="U699" s="717" t="str">
        <f t="shared" si="150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150"/>
        <v>思判表</v>
      </c>
      <c r="AA699" s="717" t="str">
        <f t="shared" si="150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150"/>
        <v>思判表</v>
      </c>
      <c r="AG699" s="717" t="str">
        <f t="shared" si="150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150"/>
        <v>思判表</v>
      </c>
      <c r="AM699" s="717" t="str">
        <f t="shared" si="150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150"/>
        <v>思判表</v>
      </c>
      <c r="AS699" s="717" t="str">
        <f t="shared" si="150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150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150"/>
        <v>思判表</v>
      </c>
      <c r="BE699" s="729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6" t="s">
        <v>105</v>
      </c>
      <c r="B703" s="737"/>
      <c r="C703" s="738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6" t="s">
        <v>113</v>
      </c>
      <c r="B704" s="737"/>
      <c r="C704" s="738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6" t="s">
        <v>252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253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254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255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256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国語３年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詩のくふうを楽しもう</v>
      </c>
      <c r="E718" s="553" t="str">
        <f>$E$8</f>
        <v>四まいの絵を使って</v>
      </c>
      <c r="F718" s="553" t="str">
        <f>$F$8</f>
        <v>カンジーはかせの音訓かるた</v>
      </c>
      <c r="G718" s="553" t="str">
        <f>$G$8</f>
        <v>漢字の広場⑤</v>
      </c>
      <c r="H718" s="553">
        <f>$H$8</f>
        <v>0</v>
      </c>
      <c r="I718" s="553">
        <f>$I$8</f>
        <v>0</v>
      </c>
      <c r="J718" s="556" t="str">
        <f>$J$8</f>
        <v>ありの行列</v>
      </c>
      <c r="K718" s="553" t="str">
        <f>$K$8</f>
        <v>つたわる言葉で表そう</v>
      </c>
      <c r="L718" s="553" t="str">
        <f>$L$8</f>
        <v>たから島のぼうけん</v>
      </c>
      <c r="M718" s="553">
        <f>$M$8</f>
        <v>0</v>
      </c>
      <c r="N718" s="553">
        <f>$N$8</f>
        <v>0</v>
      </c>
      <c r="O718" s="559">
        <f>$O$8</f>
        <v>0</v>
      </c>
      <c r="P718" s="553" t="str">
        <f>$P$8</f>
        <v>お気に入りの場所、教えます</v>
      </c>
      <c r="Q718" s="553" t="str">
        <f>$Q$8</f>
        <v>モチモチの木</v>
      </c>
      <c r="R718" s="553" t="str">
        <f>$R$8</f>
        <v>漢字の広場⑥</v>
      </c>
      <c r="S718" s="553" t="str">
        <f>$S$8</f>
        <v>三年生をふり返って</v>
      </c>
      <c r="T718" s="553">
        <f>$T$8</f>
        <v>0</v>
      </c>
      <c r="U718" s="553">
        <f>$U$8</f>
        <v>0</v>
      </c>
      <c r="V718" s="556" t="str">
        <f>$V$8</f>
        <v>三年生の漢字テスト</v>
      </c>
      <c r="W718" s="553">
        <f>$W$8</f>
        <v>0</v>
      </c>
      <c r="X718" s="553">
        <f>$X$8</f>
        <v>0</v>
      </c>
      <c r="Y718" s="553">
        <f>$Y$8</f>
        <v>0</v>
      </c>
      <c r="Z718" s="553">
        <f>$Z$8</f>
        <v>0</v>
      </c>
      <c r="AA718" s="559">
        <f>$AA$8</f>
        <v>0</v>
      </c>
      <c r="AB718" s="553">
        <f>$AB$8</f>
        <v>0</v>
      </c>
      <c r="AC718" s="553">
        <f>$AC$8</f>
        <v>0</v>
      </c>
      <c r="AD718" s="553">
        <f>$AD$8</f>
        <v>0</v>
      </c>
      <c r="AE718" s="553">
        <f>$AE$8</f>
        <v>0</v>
      </c>
      <c r="AF718" s="553">
        <f>$AF$8</f>
        <v>0</v>
      </c>
      <c r="AG718" s="553">
        <f>$AG$8</f>
        <v>0</v>
      </c>
      <c r="AH718" s="556">
        <f>$AH$8</f>
        <v>0</v>
      </c>
      <c r="AI718" s="553">
        <f>$AI$8</f>
        <v>0</v>
      </c>
      <c r="AJ718" s="553">
        <f>$AJ$8</f>
        <v>0</v>
      </c>
      <c r="AK718" s="553">
        <f>$AK$8</f>
        <v>0</v>
      </c>
      <c r="AL718" s="553">
        <f>$AL$8</f>
        <v>0</v>
      </c>
      <c r="AM718" s="559">
        <f>$AM$8</f>
        <v>0</v>
      </c>
      <c r="AN718" s="553">
        <f>$AN$8</f>
        <v>0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領域別国語テスト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156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156"/>
        <v>思判表</v>
      </c>
      <c r="O729" s="717" t="str">
        <f t="shared" si="156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156"/>
        <v>思判表</v>
      </c>
      <c r="U729" s="717" t="str">
        <f t="shared" si="156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156"/>
        <v>思判表</v>
      </c>
      <c r="AA729" s="717" t="str">
        <f t="shared" si="156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156"/>
        <v>思判表</v>
      </c>
      <c r="AG729" s="717" t="str">
        <f t="shared" si="156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156"/>
        <v>思判表</v>
      </c>
      <c r="AM729" s="717" t="str">
        <f t="shared" si="156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156"/>
        <v>思判表</v>
      </c>
      <c r="AS729" s="717" t="str">
        <f t="shared" si="156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156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156"/>
        <v>思判表</v>
      </c>
      <c r="BE729" s="729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6" t="s">
        <v>105</v>
      </c>
      <c r="B733" s="737"/>
      <c r="C733" s="738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6" t="s">
        <v>113</v>
      </c>
      <c r="B734" s="737"/>
      <c r="C734" s="738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6" t="s">
        <v>252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253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254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255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256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国語３年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詩のくふうを楽しもう</v>
      </c>
      <c r="E748" s="553" t="str">
        <f>$E$8</f>
        <v>四まいの絵を使って</v>
      </c>
      <c r="F748" s="553" t="str">
        <f>$F$8</f>
        <v>カンジーはかせの音訓かるた</v>
      </c>
      <c r="G748" s="553" t="str">
        <f>$G$8</f>
        <v>漢字の広場⑤</v>
      </c>
      <c r="H748" s="553">
        <f>$H$8</f>
        <v>0</v>
      </c>
      <c r="I748" s="553">
        <f>$I$8</f>
        <v>0</v>
      </c>
      <c r="J748" s="556" t="str">
        <f>$J$8</f>
        <v>ありの行列</v>
      </c>
      <c r="K748" s="553" t="str">
        <f>$K$8</f>
        <v>つたわる言葉で表そう</v>
      </c>
      <c r="L748" s="553" t="str">
        <f>$L$8</f>
        <v>たから島のぼうけん</v>
      </c>
      <c r="M748" s="553">
        <f>$M$8</f>
        <v>0</v>
      </c>
      <c r="N748" s="553">
        <f>$N$8</f>
        <v>0</v>
      </c>
      <c r="O748" s="559">
        <f>$O$8</f>
        <v>0</v>
      </c>
      <c r="P748" s="553" t="str">
        <f>$P$8</f>
        <v>お気に入りの場所、教えます</v>
      </c>
      <c r="Q748" s="553" t="str">
        <f>$Q$8</f>
        <v>モチモチの木</v>
      </c>
      <c r="R748" s="553" t="str">
        <f>$R$8</f>
        <v>漢字の広場⑥</v>
      </c>
      <c r="S748" s="553" t="str">
        <f>$S$8</f>
        <v>三年生をふり返って</v>
      </c>
      <c r="T748" s="553">
        <f>$T$8</f>
        <v>0</v>
      </c>
      <c r="U748" s="553">
        <f>$U$8</f>
        <v>0</v>
      </c>
      <c r="V748" s="556" t="str">
        <f>$V$8</f>
        <v>三年生の漢字テスト</v>
      </c>
      <c r="W748" s="553">
        <f>$W$8</f>
        <v>0</v>
      </c>
      <c r="X748" s="553">
        <f>$X$8</f>
        <v>0</v>
      </c>
      <c r="Y748" s="553">
        <f>$Y$8</f>
        <v>0</v>
      </c>
      <c r="Z748" s="553">
        <f>$Z$8</f>
        <v>0</v>
      </c>
      <c r="AA748" s="559">
        <f>$AA$8</f>
        <v>0</v>
      </c>
      <c r="AB748" s="553">
        <f>$AB$8</f>
        <v>0</v>
      </c>
      <c r="AC748" s="553">
        <f>$AC$8</f>
        <v>0</v>
      </c>
      <c r="AD748" s="553">
        <f>$AD$8</f>
        <v>0</v>
      </c>
      <c r="AE748" s="553">
        <f>$AE$8</f>
        <v>0</v>
      </c>
      <c r="AF748" s="553">
        <f>$AF$8</f>
        <v>0</v>
      </c>
      <c r="AG748" s="553">
        <f>$AG$8</f>
        <v>0</v>
      </c>
      <c r="AH748" s="556">
        <f>$AH$8</f>
        <v>0</v>
      </c>
      <c r="AI748" s="553">
        <f>$AI$8</f>
        <v>0</v>
      </c>
      <c r="AJ748" s="553">
        <f>$AJ$8</f>
        <v>0</v>
      </c>
      <c r="AK748" s="553">
        <f>$AK$8</f>
        <v>0</v>
      </c>
      <c r="AL748" s="553">
        <f>$AL$8</f>
        <v>0</v>
      </c>
      <c r="AM748" s="559">
        <f>$AM$8</f>
        <v>0</v>
      </c>
      <c r="AN748" s="553">
        <f>$AN$8</f>
        <v>0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領域別国語テスト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162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162"/>
        <v>思判表</v>
      </c>
      <c r="O759" s="717" t="str">
        <f t="shared" si="162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162"/>
        <v>思判表</v>
      </c>
      <c r="U759" s="717" t="str">
        <f t="shared" si="162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162"/>
        <v>思判表</v>
      </c>
      <c r="AA759" s="717" t="str">
        <f t="shared" si="162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162"/>
        <v>思判表</v>
      </c>
      <c r="AG759" s="717" t="str">
        <f t="shared" si="162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162"/>
        <v>思判表</v>
      </c>
      <c r="AM759" s="717" t="str">
        <f t="shared" si="162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162"/>
        <v>思判表</v>
      </c>
      <c r="AS759" s="717" t="str">
        <f t="shared" si="162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162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162"/>
        <v>思判表</v>
      </c>
      <c r="BE759" s="729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6" t="s">
        <v>105</v>
      </c>
      <c r="B763" s="737"/>
      <c r="C763" s="738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6" t="s">
        <v>113</v>
      </c>
      <c r="B764" s="737"/>
      <c r="C764" s="738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6" t="s">
        <v>252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253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254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255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256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国語３年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詩のくふうを楽しもう</v>
      </c>
      <c r="E778" s="553" t="str">
        <f>$E$8</f>
        <v>四まいの絵を使って</v>
      </c>
      <c r="F778" s="553" t="str">
        <f>$F$8</f>
        <v>カンジーはかせの音訓かるた</v>
      </c>
      <c r="G778" s="553" t="str">
        <f>$G$8</f>
        <v>漢字の広場⑤</v>
      </c>
      <c r="H778" s="553">
        <f>$H$8</f>
        <v>0</v>
      </c>
      <c r="I778" s="553">
        <f>$I$8</f>
        <v>0</v>
      </c>
      <c r="J778" s="556" t="str">
        <f>$J$8</f>
        <v>ありの行列</v>
      </c>
      <c r="K778" s="553" t="str">
        <f>$K$8</f>
        <v>つたわる言葉で表そう</v>
      </c>
      <c r="L778" s="553" t="str">
        <f>$L$8</f>
        <v>たから島のぼうけん</v>
      </c>
      <c r="M778" s="553">
        <f>$M$8</f>
        <v>0</v>
      </c>
      <c r="N778" s="553">
        <f>$N$8</f>
        <v>0</v>
      </c>
      <c r="O778" s="559">
        <f>$O$8</f>
        <v>0</v>
      </c>
      <c r="P778" s="553" t="str">
        <f>$P$8</f>
        <v>お気に入りの場所、教えます</v>
      </c>
      <c r="Q778" s="553" t="str">
        <f>$Q$8</f>
        <v>モチモチの木</v>
      </c>
      <c r="R778" s="553" t="str">
        <f>$R$8</f>
        <v>漢字の広場⑥</v>
      </c>
      <c r="S778" s="553" t="str">
        <f>$S$8</f>
        <v>三年生をふり返って</v>
      </c>
      <c r="T778" s="553">
        <f>$T$8</f>
        <v>0</v>
      </c>
      <c r="U778" s="553">
        <f>$U$8</f>
        <v>0</v>
      </c>
      <c r="V778" s="556" t="str">
        <f>$V$8</f>
        <v>三年生の漢字テスト</v>
      </c>
      <c r="W778" s="553">
        <f>$W$8</f>
        <v>0</v>
      </c>
      <c r="X778" s="553">
        <f>$X$8</f>
        <v>0</v>
      </c>
      <c r="Y778" s="553">
        <f>$Y$8</f>
        <v>0</v>
      </c>
      <c r="Z778" s="553">
        <f>$Z$8</f>
        <v>0</v>
      </c>
      <c r="AA778" s="559">
        <f>$AA$8</f>
        <v>0</v>
      </c>
      <c r="AB778" s="553">
        <f>$AB$8</f>
        <v>0</v>
      </c>
      <c r="AC778" s="553">
        <f>$AC$8</f>
        <v>0</v>
      </c>
      <c r="AD778" s="553">
        <f>$AD$8</f>
        <v>0</v>
      </c>
      <c r="AE778" s="553">
        <f>$AE$8</f>
        <v>0</v>
      </c>
      <c r="AF778" s="553">
        <f>$AF$8</f>
        <v>0</v>
      </c>
      <c r="AG778" s="553">
        <f>$AG$8</f>
        <v>0</v>
      </c>
      <c r="AH778" s="556">
        <f>$AH$8</f>
        <v>0</v>
      </c>
      <c r="AI778" s="553">
        <f>$AI$8</f>
        <v>0</v>
      </c>
      <c r="AJ778" s="553">
        <f>$AJ$8</f>
        <v>0</v>
      </c>
      <c r="AK778" s="553">
        <f>$AK$8</f>
        <v>0</v>
      </c>
      <c r="AL778" s="553">
        <f>$AL$8</f>
        <v>0</v>
      </c>
      <c r="AM778" s="559">
        <f>$AM$8</f>
        <v>0</v>
      </c>
      <c r="AN778" s="553">
        <f>$AN$8</f>
        <v>0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領域別国語テスト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168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168"/>
        <v>思判表</v>
      </c>
      <c r="O789" s="717" t="str">
        <f t="shared" si="168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168"/>
        <v>思判表</v>
      </c>
      <c r="U789" s="717" t="str">
        <f t="shared" si="168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168"/>
        <v>思判表</v>
      </c>
      <c r="AA789" s="717" t="str">
        <f t="shared" si="168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168"/>
        <v>思判表</v>
      </c>
      <c r="AG789" s="717" t="str">
        <f t="shared" si="168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168"/>
        <v>思判表</v>
      </c>
      <c r="AM789" s="717" t="str">
        <f t="shared" si="168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168"/>
        <v>思判表</v>
      </c>
      <c r="AS789" s="717" t="str">
        <f t="shared" si="168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168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168"/>
        <v>思判表</v>
      </c>
      <c r="BE789" s="729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6" t="s">
        <v>105</v>
      </c>
      <c r="B793" s="737"/>
      <c r="C793" s="738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6" t="s">
        <v>113</v>
      </c>
      <c r="B794" s="737"/>
      <c r="C794" s="738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6" t="s">
        <v>252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253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254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255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256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国語３年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詩のくふうを楽しもう</v>
      </c>
      <c r="E808" s="553" t="str">
        <f>$E$8</f>
        <v>四まいの絵を使って</v>
      </c>
      <c r="F808" s="553" t="str">
        <f>$F$8</f>
        <v>カンジーはかせの音訓かるた</v>
      </c>
      <c r="G808" s="553" t="str">
        <f>$G$8</f>
        <v>漢字の広場⑤</v>
      </c>
      <c r="H808" s="553">
        <f>$H$8</f>
        <v>0</v>
      </c>
      <c r="I808" s="553">
        <f>$I$8</f>
        <v>0</v>
      </c>
      <c r="J808" s="556" t="str">
        <f>$J$8</f>
        <v>ありの行列</v>
      </c>
      <c r="K808" s="553" t="str">
        <f>$K$8</f>
        <v>つたわる言葉で表そう</v>
      </c>
      <c r="L808" s="553" t="str">
        <f>$L$8</f>
        <v>たから島のぼうけん</v>
      </c>
      <c r="M808" s="553">
        <f>$M$8</f>
        <v>0</v>
      </c>
      <c r="N808" s="553">
        <f>$N$8</f>
        <v>0</v>
      </c>
      <c r="O808" s="559">
        <f>$O$8</f>
        <v>0</v>
      </c>
      <c r="P808" s="553" t="str">
        <f>$P$8</f>
        <v>お気に入りの場所、教えます</v>
      </c>
      <c r="Q808" s="553" t="str">
        <f>$Q$8</f>
        <v>モチモチの木</v>
      </c>
      <c r="R808" s="553" t="str">
        <f>$R$8</f>
        <v>漢字の広場⑥</v>
      </c>
      <c r="S808" s="553" t="str">
        <f>$S$8</f>
        <v>三年生をふり返って</v>
      </c>
      <c r="T808" s="553">
        <f>$T$8</f>
        <v>0</v>
      </c>
      <c r="U808" s="553">
        <f>$U$8</f>
        <v>0</v>
      </c>
      <c r="V808" s="556" t="str">
        <f>$V$8</f>
        <v>三年生の漢字テスト</v>
      </c>
      <c r="W808" s="553">
        <f>$W$8</f>
        <v>0</v>
      </c>
      <c r="X808" s="553">
        <f>$X$8</f>
        <v>0</v>
      </c>
      <c r="Y808" s="553">
        <f>$Y$8</f>
        <v>0</v>
      </c>
      <c r="Z808" s="553">
        <f>$Z$8</f>
        <v>0</v>
      </c>
      <c r="AA808" s="559">
        <f>$AA$8</f>
        <v>0</v>
      </c>
      <c r="AB808" s="553">
        <f>$AB$8</f>
        <v>0</v>
      </c>
      <c r="AC808" s="553">
        <f>$AC$8</f>
        <v>0</v>
      </c>
      <c r="AD808" s="553">
        <f>$AD$8</f>
        <v>0</v>
      </c>
      <c r="AE808" s="553">
        <f>$AE$8</f>
        <v>0</v>
      </c>
      <c r="AF808" s="553">
        <f>$AF$8</f>
        <v>0</v>
      </c>
      <c r="AG808" s="553">
        <f>$AG$8</f>
        <v>0</v>
      </c>
      <c r="AH808" s="556">
        <f>$AH$8</f>
        <v>0</v>
      </c>
      <c r="AI808" s="553">
        <f>$AI$8</f>
        <v>0</v>
      </c>
      <c r="AJ808" s="553">
        <f>$AJ$8</f>
        <v>0</v>
      </c>
      <c r="AK808" s="553">
        <f>$AK$8</f>
        <v>0</v>
      </c>
      <c r="AL808" s="553">
        <f>$AL$8</f>
        <v>0</v>
      </c>
      <c r="AM808" s="559">
        <f>$AM$8</f>
        <v>0</v>
      </c>
      <c r="AN808" s="553">
        <f>$AN$8</f>
        <v>0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領域別国語テスト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174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174"/>
        <v>思判表</v>
      </c>
      <c r="O819" s="717" t="str">
        <f t="shared" si="174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174"/>
        <v>思判表</v>
      </c>
      <c r="U819" s="717" t="str">
        <f t="shared" si="174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174"/>
        <v>思判表</v>
      </c>
      <c r="AA819" s="717" t="str">
        <f t="shared" si="174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174"/>
        <v>思判表</v>
      </c>
      <c r="AG819" s="717" t="str">
        <f t="shared" si="174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174"/>
        <v>思判表</v>
      </c>
      <c r="AM819" s="717" t="str">
        <f t="shared" si="174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174"/>
        <v>思判表</v>
      </c>
      <c r="AS819" s="717" t="str">
        <f t="shared" si="174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174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174"/>
        <v>思判表</v>
      </c>
      <c r="BE819" s="729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6" t="s">
        <v>105</v>
      </c>
      <c r="B823" s="737"/>
      <c r="C823" s="738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6" t="s">
        <v>113</v>
      </c>
      <c r="B824" s="737"/>
      <c r="C824" s="738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6" t="s">
        <v>252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253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254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255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256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国語３年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詩のくふうを楽しもう</v>
      </c>
      <c r="E838" s="553" t="str">
        <f>$E$8</f>
        <v>四まいの絵を使って</v>
      </c>
      <c r="F838" s="553" t="str">
        <f>$F$8</f>
        <v>カンジーはかせの音訓かるた</v>
      </c>
      <c r="G838" s="553" t="str">
        <f>$G$8</f>
        <v>漢字の広場⑤</v>
      </c>
      <c r="H838" s="553">
        <f>$H$8</f>
        <v>0</v>
      </c>
      <c r="I838" s="553">
        <f>$I$8</f>
        <v>0</v>
      </c>
      <c r="J838" s="556" t="str">
        <f>$J$8</f>
        <v>ありの行列</v>
      </c>
      <c r="K838" s="553" t="str">
        <f>$K$8</f>
        <v>つたわる言葉で表そう</v>
      </c>
      <c r="L838" s="553" t="str">
        <f>$L$8</f>
        <v>たから島のぼうけん</v>
      </c>
      <c r="M838" s="553">
        <f>$M$8</f>
        <v>0</v>
      </c>
      <c r="N838" s="553">
        <f>$N$8</f>
        <v>0</v>
      </c>
      <c r="O838" s="559">
        <f>$O$8</f>
        <v>0</v>
      </c>
      <c r="P838" s="553" t="str">
        <f>$P$8</f>
        <v>お気に入りの場所、教えます</v>
      </c>
      <c r="Q838" s="553" t="str">
        <f>$Q$8</f>
        <v>モチモチの木</v>
      </c>
      <c r="R838" s="553" t="str">
        <f>$R$8</f>
        <v>漢字の広場⑥</v>
      </c>
      <c r="S838" s="553" t="str">
        <f>$S$8</f>
        <v>三年生をふり返って</v>
      </c>
      <c r="T838" s="553">
        <f>$T$8</f>
        <v>0</v>
      </c>
      <c r="U838" s="553">
        <f>$U$8</f>
        <v>0</v>
      </c>
      <c r="V838" s="556" t="str">
        <f>$V$8</f>
        <v>三年生の漢字テスト</v>
      </c>
      <c r="W838" s="553">
        <f>$W$8</f>
        <v>0</v>
      </c>
      <c r="X838" s="553">
        <f>$X$8</f>
        <v>0</v>
      </c>
      <c r="Y838" s="553">
        <f>$Y$8</f>
        <v>0</v>
      </c>
      <c r="Z838" s="553">
        <f>$Z$8</f>
        <v>0</v>
      </c>
      <c r="AA838" s="559">
        <f>$AA$8</f>
        <v>0</v>
      </c>
      <c r="AB838" s="553">
        <f>$AB$8</f>
        <v>0</v>
      </c>
      <c r="AC838" s="553">
        <f>$AC$8</f>
        <v>0</v>
      </c>
      <c r="AD838" s="553">
        <f>$AD$8</f>
        <v>0</v>
      </c>
      <c r="AE838" s="553">
        <f>$AE$8</f>
        <v>0</v>
      </c>
      <c r="AF838" s="553">
        <f>$AF$8</f>
        <v>0</v>
      </c>
      <c r="AG838" s="553">
        <f>$AG$8</f>
        <v>0</v>
      </c>
      <c r="AH838" s="556">
        <f>$AH$8</f>
        <v>0</v>
      </c>
      <c r="AI838" s="553">
        <f>$AI$8</f>
        <v>0</v>
      </c>
      <c r="AJ838" s="553">
        <f>$AJ$8</f>
        <v>0</v>
      </c>
      <c r="AK838" s="553">
        <f>$AK$8</f>
        <v>0</v>
      </c>
      <c r="AL838" s="553">
        <f>$AL$8</f>
        <v>0</v>
      </c>
      <c r="AM838" s="559">
        <f>$AM$8</f>
        <v>0</v>
      </c>
      <c r="AN838" s="553">
        <f>$AN$8</f>
        <v>0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領域別国語テスト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180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180"/>
        <v>思判表</v>
      </c>
      <c r="O849" s="717" t="str">
        <f t="shared" si="180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180"/>
        <v>思判表</v>
      </c>
      <c r="U849" s="717" t="str">
        <f t="shared" si="180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180"/>
        <v>思判表</v>
      </c>
      <c r="AA849" s="717" t="str">
        <f t="shared" si="180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180"/>
        <v>思判表</v>
      </c>
      <c r="AG849" s="717" t="str">
        <f t="shared" si="180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180"/>
        <v>思判表</v>
      </c>
      <c r="AM849" s="717" t="str">
        <f t="shared" si="180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180"/>
        <v>思判表</v>
      </c>
      <c r="AS849" s="717" t="str">
        <f t="shared" si="180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180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180"/>
        <v>思判表</v>
      </c>
      <c r="BE849" s="729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6" t="s">
        <v>105</v>
      </c>
      <c r="B853" s="737"/>
      <c r="C853" s="738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6" t="s">
        <v>113</v>
      </c>
      <c r="B854" s="737"/>
      <c r="C854" s="738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6" t="s">
        <v>252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253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254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255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256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国語３年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詩のくふうを楽しもう</v>
      </c>
      <c r="E868" s="553" t="str">
        <f>$E$8</f>
        <v>四まいの絵を使って</v>
      </c>
      <c r="F868" s="553" t="str">
        <f>$F$8</f>
        <v>カンジーはかせの音訓かるた</v>
      </c>
      <c r="G868" s="553" t="str">
        <f>$G$8</f>
        <v>漢字の広場⑤</v>
      </c>
      <c r="H868" s="553">
        <f>$H$8</f>
        <v>0</v>
      </c>
      <c r="I868" s="553">
        <f>$I$8</f>
        <v>0</v>
      </c>
      <c r="J868" s="556" t="str">
        <f>$J$8</f>
        <v>ありの行列</v>
      </c>
      <c r="K868" s="553" t="str">
        <f>$K$8</f>
        <v>つたわる言葉で表そう</v>
      </c>
      <c r="L868" s="553" t="str">
        <f>$L$8</f>
        <v>たから島のぼうけん</v>
      </c>
      <c r="M868" s="553">
        <f>$M$8</f>
        <v>0</v>
      </c>
      <c r="N868" s="553">
        <f>$N$8</f>
        <v>0</v>
      </c>
      <c r="O868" s="559">
        <f>$O$8</f>
        <v>0</v>
      </c>
      <c r="P868" s="553" t="str">
        <f>$P$8</f>
        <v>お気に入りの場所、教えます</v>
      </c>
      <c r="Q868" s="553" t="str">
        <f>$Q$8</f>
        <v>モチモチの木</v>
      </c>
      <c r="R868" s="553" t="str">
        <f>$R$8</f>
        <v>漢字の広場⑥</v>
      </c>
      <c r="S868" s="553" t="str">
        <f>$S$8</f>
        <v>三年生をふり返って</v>
      </c>
      <c r="T868" s="553">
        <f>$T$8</f>
        <v>0</v>
      </c>
      <c r="U868" s="553">
        <f>$U$8</f>
        <v>0</v>
      </c>
      <c r="V868" s="556" t="str">
        <f>$V$8</f>
        <v>三年生の漢字テスト</v>
      </c>
      <c r="W868" s="553">
        <f>$W$8</f>
        <v>0</v>
      </c>
      <c r="X868" s="553">
        <f>$X$8</f>
        <v>0</v>
      </c>
      <c r="Y868" s="553">
        <f>$Y$8</f>
        <v>0</v>
      </c>
      <c r="Z868" s="553">
        <f>$Z$8</f>
        <v>0</v>
      </c>
      <c r="AA868" s="559">
        <f>$AA$8</f>
        <v>0</v>
      </c>
      <c r="AB868" s="553">
        <f>$AB$8</f>
        <v>0</v>
      </c>
      <c r="AC868" s="553">
        <f>$AC$8</f>
        <v>0</v>
      </c>
      <c r="AD868" s="553">
        <f>$AD$8</f>
        <v>0</v>
      </c>
      <c r="AE868" s="553">
        <f>$AE$8</f>
        <v>0</v>
      </c>
      <c r="AF868" s="553">
        <f>$AF$8</f>
        <v>0</v>
      </c>
      <c r="AG868" s="553">
        <f>$AG$8</f>
        <v>0</v>
      </c>
      <c r="AH868" s="556">
        <f>$AH$8</f>
        <v>0</v>
      </c>
      <c r="AI868" s="553">
        <f>$AI$8</f>
        <v>0</v>
      </c>
      <c r="AJ868" s="553">
        <f>$AJ$8</f>
        <v>0</v>
      </c>
      <c r="AK868" s="553">
        <f>$AK$8</f>
        <v>0</v>
      </c>
      <c r="AL868" s="553">
        <f>$AL$8</f>
        <v>0</v>
      </c>
      <c r="AM868" s="559">
        <f>$AM$8</f>
        <v>0</v>
      </c>
      <c r="AN868" s="553">
        <f>$AN$8</f>
        <v>0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領域別国語テスト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186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186"/>
        <v>思判表</v>
      </c>
      <c r="O879" s="717" t="str">
        <f t="shared" si="186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186"/>
        <v>思判表</v>
      </c>
      <c r="U879" s="717" t="str">
        <f t="shared" si="186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186"/>
        <v>思判表</v>
      </c>
      <c r="AA879" s="717" t="str">
        <f t="shared" si="186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186"/>
        <v>思判表</v>
      </c>
      <c r="AG879" s="717" t="str">
        <f t="shared" si="186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186"/>
        <v>思判表</v>
      </c>
      <c r="AM879" s="717" t="str">
        <f t="shared" si="186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186"/>
        <v>思判表</v>
      </c>
      <c r="AS879" s="717" t="str">
        <f t="shared" si="186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186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186"/>
        <v>思判表</v>
      </c>
      <c r="BE879" s="729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6" t="s">
        <v>105</v>
      </c>
      <c r="B883" s="737"/>
      <c r="C883" s="738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6" t="s">
        <v>113</v>
      </c>
      <c r="B884" s="737"/>
      <c r="C884" s="738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6" t="s">
        <v>252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253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254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255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256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国語３年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詩のくふうを楽しもう</v>
      </c>
      <c r="E898" s="553" t="str">
        <f>$E$8</f>
        <v>四まいの絵を使って</v>
      </c>
      <c r="F898" s="553" t="str">
        <f>$F$8</f>
        <v>カンジーはかせの音訓かるた</v>
      </c>
      <c r="G898" s="553" t="str">
        <f>$G$8</f>
        <v>漢字の広場⑤</v>
      </c>
      <c r="H898" s="553">
        <f>$H$8</f>
        <v>0</v>
      </c>
      <c r="I898" s="553">
        <f>$I$8</f>
        <v>0</v>
      </c>
      <c r="J898" s="556" t="str">
        <f>$J$8</f>
        <v>ありの行列</v>
      </c>
      <c r="K898" s="553" t="str">
        <f>$K$8</f>
        <v>つたわる言葉で表そう</v>
      </c>
      <c r="L898" s="553" t="str">
        <f>$L$8</f>
        <v>たから島のぼうけん</v>
      </c>
      <c r="M898" s="553">
        <f>$M$8</f>
        <v>0</v>
      </c>
      <c r="N898" s="553">
        <f>$N$8</f>
        <v>0</v>
      </c>
      <c r="O898" s="559">
        <f>$O$8</f>
        <v>0</v>
      </c>
      <c r="P898" s="553" t="str">
        <f>$P$8</f>
        <v>お気に入りの場所、教えます</v>
      </c>
      <c r="Q898" s="553" t="str">
        <f>$Q$8</f>
        <v>モチモチの木</v>
      </c>
      <c r="R898" s="553" t="str">
        <f>$R$8</f>
        <v>漢字の広場⑥</v>
      </c>
      <c r="S898" s="553" t="str">
        <f>$S$8</f>
        <v>三年生をふり返って</v>
      </c>
      <c r="T898" s="553">
        <f>$T$8</f>
        <v>0</v>
      </c>
      <c r="U898" s="553">
        <f>$U$8</f>
        <v>0</v>
      </c>
      <c r="V898" s="556" t="str">
        <f>$V$8</f>
        <v>三年生の漢字テスト</v>
      </c>
      <c r="W898" s="553">
        <f>$W$8</f>
        <v>0</v>
      </c>
      <c r="X898" s="553">
        <f>$X$8</f>
        <v>0</v>
      </c>
      <c r="Y898" s="553">
        <f>$Y$8</f>
        <v>0</v>
      </c>
      <c r="Z898" s="553">
        <f>$Z$8</f>
        <v>0</v>
      </c>
      <c r="AA898" s="559">
        <f>$AA$8</f>
        <v>0</v>
      </c>
      <c r="AB898" s="553">
        <f>$AB$8</f>
        <v>0</v>
      </c>
      <c r="AC898" s="553">
        <f>$AC$8</f>
        <v>0</v>
      </c>
      <c r="AD898" s="553">
        <f>$AD$8</f>
        <v>0</v>
      </c>
      <c r="AE898" s="553">
        <f>$AE$8</f>
        <v>0</v>
      </c>
      <c r="AF898" s="553">
        <f>$AF$8</f>
        <v>0</v>
      </c>
      <c r="AG898" s="553">
        <f>$AG$8</f>
        <v>0</v>
      </c>
      <c r="AH898" s="556">
        <f>$AH$8</f>
        <v>0</v>
      </c>
      <c r="AI898" s="553">
        <f>$AI$8</f>
        <v>0</v>
      </c>
      <c r="AJ898" s="553">
        <f>$AJ$8</f>
        <v>0</v>
      </c>
      <c r="AK898" s="553">
        <f>$AK$8</f>
        <v>0</v>
      </c>
      <c r="AL898" s="553">
        <f>$AL$8</f>
        <v>0</v>
      </c>
      <c r="AM898" s="559">
        <f>$AM$8</f>
        <v>0</v>
      </c>
      <c r="AN898" s="553">
        <f>$AN$8</f>
        <v>0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領域別国語テスト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192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192"/>
        <v>思判表</v>
      </c>
      <c r="O909" s="717" t="str">
        <f t="shared" si="192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192"/>
        <v>思判表</v>
      </c>
      <c r="U909" s="717" t="str">
        <f t="shared" si="192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192"/>
        <v>思判表</v>
      </c>
      <c r="AA909" s="717" t="str">
        <f t="shared" si="192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192"/>
        <v>思判表</v>
      </c>
      <c r="AG909" s="717" t="str">
        <f t="shared" si="192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192"/>
        <v>思判表</v>
      </c>
      <c r="AM909" s="717" t="str">
        <f t="shared" si="192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192"/>
        <v>思判表</v>
      </c>
      <c r="AS909" s="717" t="str">
        <f t="shared" si="192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192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192"/>
        <v>思判表</v>
      </c>
      <c r="BE909" s="729" t="str">
        <f t="shared" si="192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6" t="s">
        <v>105</v>
      </c>
      <c r="B913" s="737"/>
      <c r="C913" s="738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6" t="s">
        <v>113</v>
      </c>
      <c r="B914" s="737"/>
      <c r="C914" s="738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6" t="s">
        <v>252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253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254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255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256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国語３年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詩のくふうを楽しもう</v>
      </c>
      <c r="E928" s="553" t="str">
        <f>$E$8</f>
        <v>四まいの絵を使って</v>
      </c>
      <c r="F928" s="553" t="str">
        <f>$F$8</f>
        <v>カンジーはかせの音訓かるた</v>
      </c>
      <c r="G928" s="553" t="str">
        <f>$G$8</f>
        <v>漢字の広場⑤</v>
      </c>
      <c r="H928" s="553">
        <f>$H$8</f>
        <v>0</v>
      </c>
      <c r="I928" s="553">
        <f>$I$8</f>
        <v>0</v>
      </c>
      <c r="J928" s="556" t="str">
        <f>$J$8</f>
        <v>ありの行列</v>
      </c>
      <c r="K928" s="553" t="str">
        <f>$K$8</f>
        <v>つたわる言葉で表そう</v>
      </c>
      <c r="L928" s="553" t="str">
        <f>$L$8</f>
        <v>たから島のぼうけん</v>
      </c>
      <c r="M928" s="553">
        <f>$M$8</f>
        <v>0</v>
      </c>
      <c r="N928" s="553">
        <f>$N$8</f>
        <v>0</v>
      </c>
      <c r="O928" s="559">
        <f>$O$8</f>
        <v>0</v>
      </c>
      <c r="P928" s="553" t="str">
        <f>$P$8</f>
        <v>お気に入りの場所、教えます</v>
      </c>
      <c r="Q928" s="553" t="str">
        <f>$Q$8</f>
        <v>モチモチの木</v>
      </c>
      <c r="R928" s="553" t="str">
        <f>$R$8</f>
        <v>漢字の広場⑥</v>
      </c>
      <c r="S928" s="553" t="str">
        <f>$S$8</f>
        <v>三年生をふり返って</v>
      </c>
      <c r="T928" s="553">
        <f>$T$8</f>
        <v>0</v>
      </c>
      <c r="U928" s="553">
        <f>$U$8</f>
        <v>0</v>
      </c>
      <c r="V928" s="556" t="str">
        <f>$V$8</f>
        <v>三年生の漢字テスト</v>
      </c>
      <c r="W928" s="553">
        <f>$W$8</f>
        <v>0</v>
      </c>
      <c r="X928" s="553">
        <f>$X$8</f>
        <v>0</v>
      </c>
      <c r="Y928" s="553">
        <f>$Y$8</f>
        <v>0</v>
      </c>
      <c r="Z928" s="553">
        <f>$Z$8</f>
        <v>0</v>
      </c>
      <c r="AA928" s="559">
        <f>$AA$8</f>
        <v>0</v>
      </c>
      <c r="AB928" s="553">
        <f>$AB$8</f>
        <v>0</v>
      </c>
      <c r="AC928" s="553">
        <f>$AC$8</f>
        <v>0</v>
      </c>
      <c r="AD928" s="553">
        <f>$AD$8</f>
        <v>0</v>
      </c>
      <c r="AE928" s="553">
        <f>$AE$8</f>
        <v>0</v>
      </c>
      <c r="AF928" s="553">
        <f>$AF$8</f>
        <v>0</v>
      </c>
      <c r="AG928" s="553">
        <f>$AG$8</f>
        <v>0</v>
      </c>
      <c r="AH928" s="556">
        <f>$AH$8</f>
        <v>0</v>
      </c>
      <c r="AI928" s="553">
        <f>$AI$8</f>
        <v>0</v>
      </c>
      <c r="AJ928" s="553">
        <f>$AJ$8</f>
        <v>0</v>
      </c>
      <c r="AK928" s="553">
        <f>$AK$8</f>
        <v>0</v>
      </c>
      <c r="AL928" s="553">
        <f>$AL$8</f>
        <v>0</v>
      </c>
      <c r="AM928" s="559">
        <f>$AM$8</f>
        <v>0</v>
      </c>
      <c r="AN928" s="553">
        <f>$AN$8</f>
        <v>0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領域別国語テスト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198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198"/>
        <v>思判表</v>
      </c>
      <c r="O939" s="717" t="str">
        <f t="shared" si="198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198"/>
        <v>思判表</v>
      </c>
      <c r="U939" s="717" t="str">
        <f t="shared" si="198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198"/>
        <v>思判表</v>
      </c>
      <c r="AA939" s="717" t="str">
        <f t="shared" si="198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198"/>
        <v>思判表</v>
      </c>
      <c r="AG939" s="717" t="str">
        <f t="shared" si="198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198"/>
        <v>思判表</v>
      </c>
      <c r="AM939" s="717" t="str">
        <f t="shared" si="198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198"/>
        <v>思判表</v>
      </c>
      <c r="AS939" s="717" t="str">
        <f t="shared" si="198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198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198"/>
        <v>思判表</v>
      </c>
      <c r="BE939" s="729" t="str">
        <f t="shared" si="198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6" t="s">
        <v>105</v>
      </c>
      <c r="B943" s="737"/>
      <c r="C943" s="738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6" t="s">
        <v>113</v>
      </c>
      <c r="B944" s="737"/>
      <c r="C944" s="738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6" t="s">
        <v>252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253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254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255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256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国語３年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詩のくふうを楽しもう</v>
      </c>
      <c r="E958" s="553" t="str">
        <f>$E$8</f>
        <v>四まいの絵を使って</v>
      </c>
      <c r="F958" s="553" t="str">
        <f>$F$8</f>
        <v>カンジーはかせの音訓かるた</v>
      </c>
      <c r="G958" s="553" t="str">
        <f>$G$8</f>
        <v>漢字の広場⑤</v>
      </c>
      <c r="H958" s="553">
        <f>$H$8</f>
        <v>0</v>
      </c>
      <c r="I958" s="553">
        <f>$I$8</f>
        <v>0</v>
      </c>
      <c r="J958" s="556" t="str">
        <f>$J$8</f>
        <v>ありの行列</v>
      </c>
      <c r="K958" s="553" t="str">
        <f>$K$8</f>
        <v>つたわる言葉で表そう</v>
      </c>
      <c r="L958" s="553" t="str">
        <f>$L$8</f>
        <v>たから島のぼうけん</v>
      </c>
      <c r="M958" s="553">
        <f>$M$8</f>
        <v>0</v>
      </c>
      <c r="N958" s="553">
        <f>$N$8</f>
        <v>0</v>
      </c>
      <c r="O958" s="559">
        <f>$O$8</f>
        <v>0</v>
      </c>
      <c r="P958" s="553" t="str">
        <f>$P$8</f>
        <v>お気に入りの場所、教えます</v>
      </c>
      <c r="Q958" s="553" t="str">
        <f>$Q$8</f>
        <v>モチモチの木</v>
      </c>
      <c r="R958" s="553" t="str">
        <f>$R$8</f>
        <v>漢字の広場⑥</v>
      </c>
      <c r="S958" s="553" t="str">
        <f>$S$8</f>
        <v>三年生をふり返って</v>
      </c>
      <c r="T958" s="553">
        <f>$T$8</f>
        <v>0</v>
      </c>
      <c r="U958" s="553">
        <f>$U$8</f>
        <v>0</v>
      </c>
      <c r="V958" s="556" t="str">
        <f>$V$8</f>
        <v>三年生の漢字テスト</v>
      </c>
      <c r="W958" s="553">
        <f>$W$8</f>
        <v>0</v>
      </c>
      <c r="X958" s="553">
        <f>$X$8</f>
        <v>0</v>
      </c>
      <c r="Y958" s="553">
        <f>$Y$8</f>
        <v>0</v>
      </c>
      <c r="Z958" s="553">
        <f>$Z$8</f>
        <v>0</v>
      </c>
      <c r="AA958" s="559">
        <f>$AA$8</f>
        <v>0</v>
      </c>
      <c r="AB958" s="553">
        <f>$AB$8</f>
        <v>0</v>
      </c>
      <c r="AC958" s="553">
        <f>$AC$8</f>
        <v>0</v>
      </c>
      <c r="AD958" s="553">
        <f>$AD$8</f>
        <v>0</v>
      </c>
      <c r="AE958" s="553">
        <f>$AE$8</f>
        <v>0</v>
      </c>
      <c r="AF958" s="553">
        <f>$AF$8</f>
        <v>0</v>
      </c>
      <c r="AG958" s="553">
        <f>$AG$8</f>
        <v>0</v>
      </c>
      <c r="AH958" s="556">
        <f>$AH$8</f>
        <v>0</v>
      </c>
      <c r="AI958" s="553">
        <f>$AI$8</f>
        <v>0</v>
      </c>
      <c r="AJ958" s="553">
        <f>$AJ$8</f>
        <v>0</v>
      </c>
      <c r="AK958" s="553">
        <f>$AK$8</f>
        <v>0</v>
      </c>
      <c r="AL958" s="553">
        <f>$AL$8</f>
        <v>0</v>
      </c>
      <c r="AM958" s="559">
        <f>$AM$8</f>
        <v>0</v>
      </c>
      <c r="AN958" s="553">
        <f>$AN$8</f>
        <v>0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領域別国語テスト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204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204"/>
        <v>思判表</v>
      </c>
      <c r="O969" s="717" t="str">
        <f t="shared" si="204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204"/>
        <v>思判表</v>
      </c>
      <c r="U969" s="717" t="str">
        <f t="shared" si="204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204"/>
        <v>思判表</v>
      </c>
      <c r="AA969" s="717" t="str">
        <f t="shared" si="204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204"/>
        <v>思判表</v>
      </c>
      <c r="AG969" s="717" t="str">
        <f t="shared" si="204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204"/>
        <v>思判表</v>
      </c>
      <c r="AM969" s="717" t="str">
        <f t="shared" si="204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204"/>
        <v>思判表</v>
      </c>
      <c r="AS969" s="717" t="str">
        <f t="shared" si="204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204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204"/>
        <v>思判表</v>
      </c>
      <c r="BE969" s="729" t="str">
        <f t="shared" si="204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6" t="s">
        <v>105</v>
      </c>
      <c r="B973" s="737"/>
      <c r="C973" s="738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6" t="s">
        <v>113</v>
      </c>
      <c r="B974" s="737"/>
      <c r="C974" s="738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6" t="s">
        <v>252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253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254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255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256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国語３年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詩のくふうを楽しもう</v>
      </c>
      <c r="E988" s="553" t="str">
        <f>$E$8</f>
        <v>四まいの絵を使って</v>
      </c>
      <c r="F988" s="553" t="str">
        <f>$F$8</f>
        <v>カンジーはかせの音訓かるた</v>
      </c>
      <c r="G988" s="553" t="str">
        <f>$G$8</f>
        <v>漢字の広場⑤</v>
      </c>
      <c r="H988" s="553">
        <f>$H$8</f>
        <v>0</v>
      </c>
      <c r="I988" s="553">
        <f>$I$8</f>
        <v>0</v>
      </c>
      <c r="J988" s="556" t="str">
        <f>$J$8</f>
        <v>ありの行列</v>
      </c>
      <c r="K988" s="553" t="str">
        <f>$K$8</f>
        <v>つたわる言葉で表そう</v>
      </c>
      <c r="L988" s="553" t="str">
        <f>$L$8</f>
        <v>たから島のぼうけん</v>
      </c>
      <c r="M988" s="553">
        <f>$M$8</f>
        <v>0</v>
      </c>
      <c r="N988" s="553">
        <f>$N$8</f>
        <v>0</v>
      </c>
      <c r="O988" s="559">
        <f>$O$8</f>
        <v>0</v>
      </c>
      <c r="P988" s="553" t="str">
        <f>$P$8</f>
        <v>お気に入りの場所、教えます</v>
      </c>
      <c r="Q988" s="553" t="str">
        <f>$Q$8</f>
        <v>モチモチの木</v>
      </c>
      <c r="R988" s="553" t="str">
        <f>$R$8</f>
        <v>漢字の広場⑥</v>
      </c>
      <c r="S988" s="553" t="str">
        <f>$S$8</f>
        <v>三年生をふり返って</v>
      </c>
      <c r="T988" s="553">
        <f>$T$8</f>
        <v>0</v>
      </c>
      <c r="U988" s="553">
        <f>$U$8</f>
        <v>0</v>
      </c>
      <c r="V988" s="556" t="str">
        <f>$V$8</f>
        <v>三年生の漢字テスト</v>
      </c>
      <c r="W988" s="553">
        <f>$W$8</f>
        <v>0</v>
      </c>
      <c r="X988" s="553">
        <f>$X$8</f>
        <v>0</v>
      </c>
      <c r="Y988" s="553">
        <f>$Y$8</f>
        <v>0</v>
      </c>
      <c r="Z988" s="553">
        <f>$Z$8</f>
        <v>0</v>
      </c>
      <c r="AA988" s="559">
        <f>$AA$8</f>
        <v>0</v>
      </c>
      <c r="AB988" s="553">
        <f>$AB$8</f>
        <v>0</v>
      </c>
      <c r="AC988" s="553">
        <f>$AC$8</f>
        <v>0</v>
      </c>
      <c r="AD988" s="553">
        <f>$AD$8</f>
        <v>0</v>
      </c>
      <c r="AE988" s="553">
        <f>$AE$8</f>
        <v>0</v>
      </c>
      <c r="AF988" s="553">
        <f>$AF$8</f>
        <v>0</v>
      </c>
      <c r="AG988" s="553">
        <f>$AG$8</f>
        <v>0</v>
      </c>
      <c r="AH988" s="556">
        <f>$AH$8</f>
        <v>0</v>
      </c>
      <c r="AI988" s="553">
        <f>$AI$8</f>
        <v>0</v>
      </c>
      <c r="AJ988" s="553">
        <f>$AJ$8</f>
        <v>0</v>
      </c>
      <c r="AK988" s="553">
        <f>$AK$8</f>
        <v>0</v>
      </c>
      <c r="AL988" s="553">
        <f>$AL$8</f>
        <v>0</v>
      </c>
      <c r="AM988" s="559">
        <f>$AM$8</f>
        <v>0</v>
      </c>
      <c r="AN988" s="553">
        <f>$AN$8</f>
        <v>0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領域別国語テスト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210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210"/>
        <v>思判表</v>
      </c>
      <c r="O999" s="717" t="str">
        <f t="shared" si="210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210"/>
        <v>思判表</v>
      </c>
      <c r="U999" s="717" t="str">
        <f t="shared" si="210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210"/>
        <v>思判表</v>
      </c>
      <c r="AA999" s="717" t="str">
        <f t="shared" si="210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210"/>
        <v>思判表</v>
      </c>
      <c r="AG999" s="717" t="str">
        <f t="shared" si="210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210"/>
        <v>思判表</v>
      </c>
      <c r="AM999" s="717" t="str">
        <f t="shared" si="210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210"/>
        <v>思判表</v>
      </c>
      <c r="AS999" s="717" t="str">
        <f t="shared" si="210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210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210"/>
        <v>思判表</v>
      </c>
      <c r="BE999" s="729" t="str">
        <f t="shared" si="210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6" t="s">
        <v>105</v>
      </c>
      <c r="B1003" s="737"/>
      <c r="C1003" s="738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6" t="s">
        <v>113</v>
      </c>
      <c r="B1004" s="737"/>
      <c r="C1004" s="738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6" t="s">
        <v>252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253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254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255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256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国語３年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詩のくふうを楽しもう</v>
      </c>
      <c r="E1018" s="553" t="str">
        <f>$E$8</f>
        <v>四まいの絵を使って</v>
      </c>
      <c r="F1018" s="553" t="str">
        <f>$F$8</f>
        <v>カンジーはかせの音訓かるた</v>
      </c>
      <c r="G1018" s="553" t="str">
        <f>$G$8</f>
        <v>漢字の広場⑤</v>
      </c>
      <c r="H1018" s="553">
        <f>$H$8</f>
        <v>0</v>
      </c>
      <c r="I1018" s="553">
        <f>$I$8</f>
        <v>0</v>
      </c>
      <c r="J1018" s="556" t="str">
        <f>$J$8</f>
        <v>ありの行列</v>
      </c>
      <c r="K1018" s="553" t="str">
        <f>$K$8</f>
        <v>つたわる言葉で表そう</v>
      </c>
      <c r="L1018" s="553" t="str">
        <f>$L$8</f>
        <v>たから島のぼうけん</v>
      </c>
      <c r="M1018" s="553">
        <f>$M$8</f>
        <v>0</v>
      </c>
      <c r="N1018" s="553">
        <f>$N$8</f>
        <v>0</v>
      </c>
      <c r="O1018" s="559">
        <f>$O$8</f>
        <v>0</v>
      </c>
      <c r="P1018" s="553" t="str">
        <f>$P$8</f>
        <v>お気に入りの場所、教えます</v>
      </c>
      <c r="Q1018" s="553" t="str">
        <f>$Q$8</f>
        <v>モチモチの木</v>
      </c>
      <c r="R1018" s="553" t="str">
        <f>$R$8</f>
        <v>漢字の広場⑥</v>
      </c>
      <c r="S1018" s="553" t="str">
        <f>$S$8</f>
        <v>三年生をふり返って</v>
      </c>
      <c r="T1018" s="553">
        <f>$T$8</f>
        <v>0</v>
      </c>
      <c r="U1018" s="553">
        <f>$U$8</f>
        <v>0</v>
      </c>
      <c r="V1018" s="556" t="str">
        <f>$V$8</f>
        <v>三年生の漢字テスト</v>
      </c>
      <c r="W1018" s="553">
        <f>$W$8</f>
        <v>0</v>
      </c>
      <c r="X1018" s="553">
        <f>$X$8</f>
        <v>0</v>
      </c>
      <c r="Y1018" s="553">
        <f>$Y$8</f>
        <v>0</v>
      </c>
      <c r="Z1018" s="553">
        <f>$Z$8</f>
        <v>0</v>
      </c>
      <c r="AA1018" s="559">
        <f>$AA$8</f>
        <v>0</v>
      </c>
      <c r="AB1018" s="553">
        <f>$AB$8</f>
        <v>0</v>
      </c>
      <c r="AC1018" s="553">
        <f>$AC$8</f>
        <v>0</v>
      </c>
      <c r="AD1018" s="553">
        <f>$AD$8</f>
        <v>0</v>
      </c>
      <c r="AE1018" s="553">
        <f>$AE$8</f>
        <v>0</v>
      </c>
      <c r="AF1018" s="553">
        <f>$AF$8</f>
        <v>0</v>
      </c>
      <c r="AG1018" s="553">
        <f>$AG$8</f>
        <v>0</v>
      </c>
      <c r="AH1018" s="556">
        <f>$AH$8</f>
        <v>0</v>
      </c>
      <c r="AI1018" s="553">
        <f>$AI$8</f>
        <v>0</v>
      </c>
      <c r="AJ1018" s="553">
        <f>$AJ$8</f>
        <v>0</v>
      </c>
      <c r="AK1018" s="553">
        <f>$AK$8</f>
        <v>0</v>
      </c>
      <c r="AL1018" s="553">
        <f>$AL$8</f>
        <v>0</v>
      </c>
      <c r="AM1018" s="559">
        <f>$AM$8</f>
        <v>0</v>
      </c>
      <c r="AN1018" s="553">
        <f>$AN$8</f>
        <v>0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領域別国語テスト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216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216"/>
        <v>思判表</v>
      </c>
      <c r="O1029" s="717" t="str">
        <f t="shared" si="216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216"/>
        <v>思判表</v>
      </c>
      <c r="U1029" s="717" t="str">
        <f t="shared" si="216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216"/>
        <v>思判表</v>
      </c>
      <c r="AA1029" s="717" t="str">
        <f t="shared" si="216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216"/>
        <v>思判表</v>
      </c>
      <c r="AG1029" s="717" t="str">
        <f t="shared" si="216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216"/>
        <v>思判表</v>
      </c>
      <c r="AM1029" s="717" t="str">
        <f t="shared" si="216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216"/>
        <v>思判表</v>
      </c>
      <c r="AS1029" s="717" t="str">
        <f t="shared" si="216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216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216"/>
        <v>思判表</v>
      </c>
      <c r="BE1029" s="729" t="str">
        <f t="shared" si="216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6" t="s">
        <v>105</v>
      </c>
      <c r="B1033" s="737"/>
      <c r="C1033" s="738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6" t="s">
        <v>113</v>
      </c>
      <c r="B1034" s="737"/>
      <c r="C1034" s="738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6" t="s">
        <v>252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253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254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255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256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国語３年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詩のくふうを楽しもう</v>
      </c>
      <c r="E1048" s="553" t="str">
        <f>$E$8</f>
        <v>四まいの絵を使って</v>
      </c>
      <c r="F1048" s="553" t="str">
        <f>$F$8</f>
        <v>カンジーはかせの音訓かるた</v>
      </c>
      <c r="G1048" s="553" t="str">
        <f>$G$8</f>
        <v>漢字の広場⑤</v>
      </c>
      <c r="H1048" s="553">
        <f>$H$8</f>
        <v>0</v>
      </c>
      <c r="I1048" s="553">
        <f>$I$8</f>
        <v>0</v>
      </c>
      <c r="J1048" s="556" t="str">
        <f>$J$8</f>
        <v>ありの行列</v>
      </c>
      <c r="K1048" s="553" t="str">
        <f>$K$8</f>
        <v>つたわる言葉で表そう</v>
      </c>
      <c r="L1048" s="553" t="str">
        <f>$L$8</f>
        <v>たから島のぼうけん</v>
      </c>
      <c r="M1048" s="553">
        <f>$M$8</f>
        <v>0</v>
      </c>
      <c r="N1048" s="553">
        <f>$N$8</f>
        <v>0</v>
      </c>
      <c r="O1048" s="559">
        <f>$O$8</f>
        <v>0</v>
      </c>
      <c r="P1048" s="553" t="str">
        <f>$P$8</f>
        <v>お気に入りの場所、教えます</v>
      </c>
      <c r="Q1048" s="553" t="str">
        <f>$Q$8</f>
        <v>モチモチの木</v>
      </c>
      <c r="R1048" s="553" t="str">
        <f>$R$8</f>
        <v>漢字の広場⑥</v>
      </c>
      <c r="S1048" s="553" t="str">
        <f>$S$8</f>
        <v>三年生をふり返って</v>
      </c>
      <c r="T1048" s="553">
        <f>$T$8</f>
        <v>0</v>
      </c>
      <c r="U1048" s="553">
        <f>$U$8</f>
        <v>0</v>
      </c>
      <c r="V1048" s="556" t="str">
        <f>$V$8</f>
        <v>三年生の漢字テスト</v>
      </c>
      <c r="W1048" s="553">
        <f>$W$8</f>
        <v>0</v>
      </c>
      <c r="X1048" s="553">
        <f>$X$8</f>
        <v>0</v>
      </c>
      <c r="Y1048" s="553">
        <f>$Y$8</f>
        <v>0</v>
      </c>
      <c r="Z1048" s="553">
        <f>$Z$8</f>
        <v>0</v>
      </c>
      <c r="AA1048" s="559">
        <f>$AA$8</f>
        <v>0</v>
      </c>
      <c r="AB1048" s="553">
        <f>$AB$8</f>
        <v>0</v>
      </c>
      <c r="AC1048" s="553">
        <f>$AC$8</f>
        <v>0</v>
      </c>
      <c r="AD1048" s="553">
        <f>$AD$8</f>
        <v>0</v>
      </c>
      <c r="AE1048" s="553">
        <f>$AE$8</f>
        <v>0</v>
      </c>
      <c r="AF1048" s="553">
        <f>$AF$8</f>
        <v>0</v>
      </c>
      <c r="AG1048" s="553">
        <f>$AG$8</f>
        <v>0</v>
      </c>
      <c r="AH1048" s="556">
        <f>$AH$8</f>
        <v>0</v>
      </c>
      <c r="AI1048" s="553">
        <f>$AI$8</f>
        <v>0</v>
      </c>
      <c r="AJ1048" s="553">
        <f>$AJ$8</f>
        <v>0</v>
      </c>
      <c r="AK1048" s="553">
        <f>$AK$8</f>
        <v>0</v>
      </c>
      <c r="AL1048" s="553">
        <f>$AL$8</f>
        <v>0</v>
      </c>
      <c r="AM1048" s="559">
        <f>$AM$8</f>
        <v>0</v>
      </c>
      <c r="AN1048" s="553">
        <f>$AN$8</f>
        <v>0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領域別国語テスト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222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222"/>
        <v>思判表</v>
      </c>
      <c r="O1059" s="717" t="str">
        <f t="shared" si="222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222"/>
        <v>思判表</v>
      </c>
      <c r="U1059" s="717" t="str">
        <f t="shared" si="222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222"/>
        <v>思判表</v>
      </c>
      <c r="AA1059" s="717" t="str">
        <f t="shared" si="222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222"/>
        <v>思判表</v>
      </c>
      <c r="AG1059" s="717" t="str">
        <f t="shared" si="222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222"/>
        <v>思判表</v>
      </c>
      <c r="AM1059" s="717" t="str">
        <f t="shared" si="222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222"/>
        <v>思判表</v>
      </c>
      <c r="AS1059" s="717" t="str">
        <f t="shared" si="222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222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222"/>
        <v>思判表</v>
      </c>
      <c r="BE1059" s="729" t="str">
        <f t="shared" si="222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6" t="s">
        <v>105</v>
      </c>
      <c r="B1063" s="737"/>
      <c r="C1063" s="738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6" t="s">
        <v>113</v>
      </c>
      <c r="B1064" s="737"/>
      <c r="C1064" s="738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6" t="s">
        <v>252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253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254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255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256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国語３年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詩のくふうを楽しもう</v>
      </c>
      <c r="E1078" s="553" t="str">
        <f>$E$8</f>
        <v>四まいの絵を使って</v>
      </c>
      <c r="F1078" s="553" t="str">
        <f>$F$8</f>
        <v>カンジーはかせの音訓かるた</v>
      </c>
      <c r="G1078" s="553" t="str">
        <f>$G$8</f>
        <v>漢字の広場⑤</v>
      </c>
      <c r="H1078" s="553">
        <f>$H$8</f>
        <v>0</v>
      </c>
      <c r="I1078" s="553">
        <f>$I$8</f>
        <v>0</v>
      </c>
      <c r="J1078" s="556" t="str">
        <f>$J$8</f>
        <v>ありの行列</v>
      </c>
      <c r="K1078" s="553" t="str">
        <f>$K$8</f>
        <v>つたわる言葉で表そう</v>
      </c>
      <c r="L1078" s="553" t="str">
        <f>$L$8</f>
        <v>たから島のぼうけん</v>
      </c>
      <c r="M1078" s="553">
        <f>$M$8</f>
        <v>0</v>
      </c>
      <c r="N1078" s="553">
        <f>$N$8</f>
        <v>0</v>
      </c>
      <c r="O1078" s="559">
        <f>$O$8</f>
        <v>0</v>
      </c>
      <c r="P1078" s="553" t="str">
        <f>$P$8</f>
        <v>お気に入りの場所、教えます</v>
      </c>
      <c r="Q1078" s="553" t="str">
        <f>$Q$8</f>
        <v>モチモチの木</v>
      </c>
      <c r="R1078" s="553" t="str">
        <f>$R$8</f>
        <v>漢字の広場⑥</v>
      </c>
      <c r="S1078" s="553" t="str">
        <f>$S$8</f>
        <v>三年生をふり返って</v>
      </c>
      <c r="T1078" s="553">
        <f>$T$8</f>
        <v>0</v>
      </c>
      <c r="U1078" s="553">
        <f>$U$8</f>
        <v>0</v>
      </c>
      <c r="V1078" s="556" t="str">
        <f>$V$8</f>
        <v>三年生の漢字テスト</v>
      </c>
      <c r="W1078" s="553">
        <f>$W$8</f>
        <v>0</v>
      </c>
      <c r="X1078" s="553">
        <f>$X$8</f>
        <v>0</v>
      </c>
      <c r="Y1078" s="553">
        <f>$Y$8</f>
        <v>0</v>
      </c>
      <c r="Z1078" s="553">
        <f>$Z$8</f>
        <v>0</v>
      </c>
      <c r="AA1078" s="559">
        <f>$AA$8</f>
        <v>0</v>
      </c>
      <c r="AB1078" s="553">
        <f>$AB$8</f>
        <v>0</v>
      </c>
      <c r="AC1078" s="553">
        <f>$AC$8</f>
        <v>0</v>
      </c>
      <c r="AD1078" s="553">
        <f>$AD$8</f>
        <v>0</v>
      </c>
      <c r="AE1078" s="553">
        <f>$AE$8</f>
        <v>0</v>
      </c>
      <c r="AF1078" s="553">
        <f>$AF$8</f>
        <v>0</v>
      </c>
      <c r="AG1078" s="553">
        <f>$AG$8</f>
        <v>0</v>
      </c>
      <c r="AH1078" s="556">
        <f>$AH$8</f>
        <v>0</v>
      </c>
      <c r="AI1078" s="553">
        <f>$AI$8</f>
        <v>0</v>
      </c>
      <c r="AJ1078" s="553">
        <f>$AJ$8</f>
        <v>0</v>
      </c>
      <c r="AK1078" s="553">
        <f>$AK$8</f>
        <v>0</v>
      </c>
      <c r="AL1078" s="553">
        <f>$AL$8</f>
        <v>0</v>
      </c>
      <c r="AM1078" s="559">
        <f>$AM$8</f>
        <v>0</v>
      </c>
      <c r="AN1078" s="553">
        <f>$AN$8</f>
        <v>0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領域別国語テスト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228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228"/>
        <v>思判表</v>
      </c>
      <c r="O1089" s="717" t="str">
        <f t="shared" si="228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228"/>
        <v>思判表</v>
      </c>
      <c r="U1089" s="717" t="str">
        <f t="shared" si="228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228"/>
        <v>思判表</v>
      </c>
      <c r="AA1089" s="717" t="str">
        <f t="shared" si="228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228"/>
        <v>思判表</v>
      </c>
      <c r="AG1089" s="717" t="str">
        <f t="shared" si="228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228"/>
        <v>思判表</v>
      </c>
      <c r="AM1089" s="717" t="str">
        <f t="shared" si="228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228"/>
        <v>思判表</v>
      </c>
      <c r="AS1089" s="717" t="str">
        <f t="shared" si="228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228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228"/>
        <v>思判表</v>
      </c>
      <c r="BE1089" s="729" t="str">
        <f t="shared" si="228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6" t="s">
        <v>105</v>
      </c>
      <c r="B1093" s="737"/>
      <c r="C1093" s="738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6" t="s">
        <v>113</v>
      </c>
      <c r="B1094" s="737"/>
      <c r="C1094" s="738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6" t="s">
        <v>252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253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254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255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256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国語３年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詩のくふうを楽しもう</v>
      </c>
      <c r="E1108" s="553" t="str">
        <f>$E$8</f>
        <v>四まいの絵を使って</v>
      </c>
      <c r="F1108" s="553" t="str">
        <f>$F$8</f>
        <v>カンジーはかせの音訓かるた</v>
      </c>
      <c r="G1108" s="553" t="str">
        <f>$G$8</f>
        <v>漢字の広場⑤</v>
      </c>
      <c r="H1108" s="553">
        <f>$H$8</f>
        <v>0</v>
      </c>
      <c r="I1108" s="553">
        <f>$I$8</f>
        <v>0</v>
      </c>
      <c r="J1108" s="556" t="str">
        <f>$J$8</f>
        <v>ありの行列</v>
      </c>
      <c r="K1108" s="553" t="str">
        <f>$K$8</f>
        <v>つたわる言葉で表そう</v>
      </c>
      <c r="L1108" s="553" t="str">
        <f>$L$8</f>
        <v>たから島のぼうけん</v>
      </c>
      <c r="M1108" s="553">
        <f>$M$8</f>
        <v>0</v>
      </c>
      <c r="N1108" s="553">
        <f>$N$8</f>
        <v>0</v>
      </c>
      <c r="O1108" s="559">
        <f>$O$8</f>
        <v>0</v>
      </c>
      <c r="P1108" s="553" t="str">
        <f>$P$8</f>
        <v>お気に入りの場所、教えます</v>
      </c>
      <c r="Q1108" s="553" t="str">
        <f>$Q$8</f>
        <v>モチモチの木</v>
      </c>
      <c r="R1108" s="553" t="str">
        <f>$R$8</f>
        <v>漢字の広場⑥</v>
      </c>
      <c r="S1108" s="553" t="str">
        <f>$S$8</f>
        <v>三年生をふり返って</v>
      </c>
      <c r="T1108" s="553">
        <f>$T$8</f>
        <v>0</v>
      </c>
      <c r="U1108" s="553">
        <f>$U$8</f>
        <v>0</v>
      </c>
      <c r="V1108" s="556" t="str">
        <f>$V$8</f>
        <v>三年生の漢字テスト</v>
      </c>
      <c r="W1108" s="553">
        <f>$W$8</f>
        <v>0</v>
      </c>
      <c r="X1108" s="553">
        <f>$X$8</f>
        <v>0</v>
      </c>
      <c r="Y1108" s="553">
        <f>$Y$8</f>
        <v>0</v>
      </c>
      <c r="Z1108" s="553">
        <f>$Z$8</f>
        <v>0</v>
      </c>
      <c r="AA1108" s="559">
        <f>$AA$8</f>
        <v>0</v>
      </c>
      <c r="AB1108" s="553">
        <f>$AB$8</f>
        <v>0</v>
      </c>
      <c r="AC1108" s="553">
        <f>$AC$8</f>
        <v>0</v>
      </c>
      <c r="AD1108" s="553">
        <f>$AD$8</f>
        <v>0</v>
      </c>
      <c r="AE1108" s="553">
        <f>$AE$8</f>
        <v>0</v>
      </c>
      <c r="AF1108" s="553">
        <f>$AF$8</f>
        <v>0</v>
      </c>
      <c r="AG1108" s="553">
        <f>$AG$8</f>
        <v>0</v>
      </c>
      <c r="AH1108" s="556">
        <f>$AH$8</f>
        <v>0</v>
      </c>
      <c r="AI1108" s="553">
        <f>$AI$8</f>
        <v>0</v>
      </c>
      <c r="AJ1108" s="553">
        <f>$AJ$8</f>
        <v>0</v>
      </c>
      <c r="AK1108" s="553">
        <f>$AK$8</f>
        <v>0</v>
      </c>
      <c r="AL1108" s="553">
        <f>$AL$8</f>
        <v>0</v>
      </c>
      <c r="AM1108" s="559">
        <f>$AM$8</f>
        <v>0</v>
      </c>
      <c r="AN1108" s="553">
        <f>$AN$8</f>
        <v>0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領域別国語テスト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234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234"/>
        <v>思判表</v>
      </c>
      <c r="O1119" s="717" t="str">
        <f t="shared" si="234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234"/>
        <v>思判表</v>
      </c>
      <c r="U1119" s="717" t="str">
        <f t="shared" si="234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234"/>
        <v>思判表</v>
      </c>
      <c r="AA1119" s="717" t="str">
        <f t="shared" si="234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234"/>
        <v>思判表</v>
      </c>
      <c r="AG1119" s="717" t="str">
        <f t="shared" si="234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234"/>
        <v>思判表</v>
      </c>
      <c r="AM1119" s="717" t="str">
        <f t="shared" si="234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234"/>
        <v>思判表</v>
      </c>
      <c r="AS1119" s="717" t="str">
        <f t="shared" si="234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234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234"/>
        <v>思判表</v>
      </c>
      <c r="BE1119" s="729" t="str">
        <f t="shared" si="234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6" t="s">
        <v>105</v>
      </c>
      <c r="B1123" s="737"/>
      <c r="C1123" s="738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6" t="s">
        <v>113</v>
      </c>
      <c r="B1124" s="737"/>
      <c r="C1124" s="738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6" t="s">
        <v>252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253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254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255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256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国語３年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詩のくふうを楽しもう</v>
      </c>
      <c r="E1138" s="553" t="str">
        <f>$E$8</f>
        <v>四まいの絵を使って</v>
      </c>
      <c r="F1138" s="553" t="str">
        <f>$F$8</f>
        <v>カンジーはかせの音訓かるた</v>
      </c>
      <c r="G1138" s="553" t="str">
        <f>$G$8</f>
        <v>漢字の広場⑤</v>
      </c>
      <c r="H1138" s="553">
        <f>$H$8</f>
        <v>0</v>
      </c>
      <c r="I1138" s="553">
        <f>$I$8</f>
        <v>0</v>
      </c>
      <c r="J1138" s="556" t="str">
        <f>$J$8</f>
        <v>ありの行列</v>
      </c>
      <c r="K1138" s="553" t="str">
        <f>$K$8</f>
        <v>つたわる言葉で表そう</v>
      </c>
      <c r="L1138" s="553" t="str">
        <f>$L$8</f>
        <v>たから島のぼうけん</v>
      </c>
      <c r="M1138" s="553">
        <f>$M$8</f>
        <v>0</v>
      </c>
      <c r="N1138" s="553">
        <f>$N$8</f>
        <v>0</v>
      </c>
      <c r="O1138" s="559">
        <f>$O$8</f>
        <v>0</v>
      </c>
      <c r="P1138" s="553" t="str">
        <f>$P$8</f>
        <v>お気に入りの場所、教えます</v>
      </c>
      <c r="Q1138" s="553" t="str">
        <f>$Q$8</f>
        <v>モチモチの木</v>
      </c>
      <c r="R1138" s="553" t="str">
        <f>$R$8</f>
        <v>漢字の広場⑥</v>
      </c>
      <c r="S1138" s="553" t="str">
        <f>$S$8</f>
        <v>三年生をふり返って</v>
      </c>
      <c r="T1138" s="553">
        <f>$T$8</f>
        <v>0</v>
      </c>
      <c r="U1138" s="553">
        <f>$U$8</f>
        <v>0</v>
      </c>
      <c r="V1138" s="556" t="str">
        <f>$V$8</f>
        <v>三年生の漢字テスト</v>
      </c>
      <c r="W1138" s="553">
        <f>$W$8</f>
        <v>0</v>
      </c>
      <c r="X1138" s="553">
        <f>$X$8</f>
        <v>0</v>
      </c>
      <c r="Y1138" s="553">
        <f>$Y$8</f>
        <v>0</v>
      </c>
      <c r="Z1138" s="553">
        <f>$Z$8</f>
        <v>0</v>
      </c>
      <c r="AA1138" s="559">
        <f>$AA$8</f>
        <v>0</v>
      </c>
      <c r="AB1138" s="553">
        <f>$AB$8</f>
        <v>0</v>
      </c>
      <c r="AC1138" s="553">
        <f>$AC$8</f>
        <v>0</v>
      </c>
      <c r="AD1138" s="553">
        <f>$AD$8</f>
        <v>0</v>
      </c>
      <c r="AE1138" s="553">
        <f>$AE$8</f>
        <v>0</v>
      </c>
      <c r="AF1138" s="553">
        <f>$AF$8</f>
        <v>0</v>
      </c>
      <c r="AG1138" s="553">
        <f>$AG$8</f>
        <v>0</v>
      </c>
      <c r="AH1138" s="556">
        <f>$AH$8</f>
        <v>0</v>
      </c>
      <c r="AI1138" s="553">
        <f>$AI$8</f>
        <v>0</v>
      </c>
      <c r="AJ1138" s="553">
        <f>$AJ$8</f>
        <v>0</v>
      </c>
      <c r="AK1138" s="553">
        <f>$AK$8</f>
        <v>0</v>
      </c>
      <c r="AL1138" s="553">
        <f>$AL$8</f>
        <v>0</v>
      </c>
      <c r="AM1138" s="559">
        <f>$AM$8</f>
        <v>0</v>
      </c>
      <c r="AN1138" s="553">
        <f>$AN$8</f>
        <v>0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領域別国語テスト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240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240"/>
        <v>思判表</v>
      </c>
      <c r="O1149" s="717" t="str">
        <f t="shared" si="240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240"/>
        <v>思判表</v>
      </c>
      <c r="U1149" s="717" t="str">
        <f t="shared" si="240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240"/>
        <v>思判表</v>
      </c>
      <c r="AA1149" s="717" t="str">
        <f t="shared" si="240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240"/>
        <v>思判表</v>
      </c>
      <c r="AG1149" s="717" t="str">
        <f t="shared" si="240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240"/>
        <v>思判表</v>
      </c>
      <c r="AM1149" s="717" t="str">
        <f t="shared" si="240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240"/>
        <v>思判表</v>
      </c>
      <c r="AS1149" s="717" t="str">
        <f t="shared" si="240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240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240"/>
        <v>思判表</v>
      </c>
      <c r="BE1149" s="729" t="str">
        <f t="shared" si="240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6" t="s">
        <v>105</v>
      </c>
      <c r="B1153" s="737"/>
      <c r="C1153" s="738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6" t="s">
        <v>113</v>
      </c>
      <c r="B1154" s="737"/>
      <c r="C1154" s="738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6" t="s">
        <v>252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253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254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255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256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国語３年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詩のくふうを楽しもう</v>
      </c>
      <c r="E1168" s="553" t="str">
        <f>$E$8</f>
        <v>四まいの絵を使って</v>
      </c>
      <c r="F1168" s="553" t="str">
        <f>$F$8</f>
        <v>カンジーはかせの音訓かるた</v>
      </c>
      <c r="G1168" s="553" t="str">
        <f>$G$8</f>
        <v>漢字の広場⑤</v>
      </c>
      <c r="H1168" s="553">
        <f>$H$8</f>
        <v>0</v>
      </c>
      <c r="I1168" s="553">
        <f>$I$8</f>
        <v>0</v>
      </c>
      <c r="J1168" s="556" t="str">
        <f>$J$8</f>
        <v>ありの行列</v>
      </c>
      <c r="K1168" s="553" t="str">
        <f>$K$8</f>
        <v>つたわる言葉で表そう</v>
      </c>
      <c r="L1168" s="553" t="str">
        <f>$L$8</f>
        <v>たから島のぼうけん</v>
      </c>
      <c r="M1168" s="553">
        <f>$M$8</f>
        <v>0</v>
      </c>
      <c r="N1168" s="553">
        <f>$N$8</f>
        <v>0</v>
      </c>
      <c r="O1168" s="559">
        <f>$O$8</f>
        <v>0</v>
      </c>
      <c r="P1168" s="553" t="str">
        <f>$P$8</f>
        <v>お気に入りの場所、教えます</v>
      </c>
      <c r="Q1168" s="553" t="str">
        <f>$Q$8</f>
        <v>モチモチの木</v>
      </c>
      <c r="R1168" s="553" t="str">
        <f>$R$8</f>
        <v>漢字の広場⑥</v>
      </c>
      <c r="S1168" s="553" t="str">
        <f>$S$8</f>
        <v>三年生をふり返って</v>
      </c>
      <c r="T1168" s="553">
        <f>$T$8</f>
        <v>0</v>
      </c>
      <c r="U1168" s="553">
        <f>$U$8</f>
        <v>0</v>
      </c>
      <c r="V1168" s="556" t="str">
        <f>$V$8</f>
        <v>三年生の漢字テスト</v>
      </c>
      <c r="W1168" s="553">
        <f>$W$8</f>
        <v>0</v>
      </c>
      <c r="X1168" s="553">
        <f>$X$8</f>
        <v>0</v>
      </c>
      <c r="Y1168" s="553">
        <f>$Y$8</f>
        <v>0</v>
      </c>
      <c r="Z1168" s="553">
        <f>$Z$8</f>
        <v>0</v>
      </c>
      <c r="AA1168" s="559">
        <f>$AA$8</f>
        <v>0</v>
      </c>
      <c r="AB1168" s="553">
        <f>$AB$8</f>
        <v>0</v>
      </c>
      <c r="AC1168" s="553">
        <f>$AC$8</f>
        <v>0</v>
      </c>
      <c r="AD1168" s="553">
        <f>$AD$8</f>
        <v>0</v>
      </c>
      <c r="AE1168" s="553">
        <f>$AE$8</f>
        <v>0</v>
      </c>
      <c r="AF1168" s="553">
        <f>$AF$8</f>
        <v>0</v>
      </c>
      <c r="AG1168" s="553">
        <f>$AG$8</f>
        <v>0</v>
      </c>
      <c r="AH1168" s="556">
        <f>$AH$8</f>
        <v>0</v>
      </c>
      <c r="AI1168" s="553">
        <f>$AI$8</f>
        <v>0</v>
      </c>
      <c r="AJ1168" s="553">
        <f>$AJ$8</f>
        <v>0</v>
      </c>
      <c r="AK1168" s="553">
        <f>$AK$8</f>
        <v>0</v>
      </c>
      <c r="AL1168" s="553">
        <f>$AL$8</f>
        <v>0</v>
      </c>
      <c r="AM1168" s="559">
        <f>$AM$8</f>
        <v>0</v>
      </c>
      <c r="AN1168" s="553">
        <f>$AN$8</f>
        <v>0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領域別国語テスト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246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246"/>
        <v>思判表</v>
      </c>
      <c r="O1179" s="717" t="str">
        <f t="shared" si="246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246"/>
        <v>思判表</v>
      </c>
      <c r="U1179" s="717" t="str">
        <f t="shared" si="246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246"/>
        <v>思判表</v>
      </c>
      <c r="AA1179" s="717" t="str">
        <f t="shared" si="246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246"/>
        <v>思判表</v>
      </c>
      <c r="AG1179" s="717" t="str">
        <f t="shared" si="246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246"/>
        <v>思判表</v>
      </c>
      <c r="AM1179" s="717" t="str">
        <f t="shared" si="246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246"/>
        <v>思判表</v>
      </c>
      <c r="AS1179" s="717" t="str">
        <f t="shared" si="246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246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246"/>
        <v>思判表</v>
      </c>
      <c r="BE1179" s="729" t="str">
        <f t="shared" si="246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6" t="s">
        <v>105</v>
      </c>
      <c r="B1183" s="737"/>
      <c r="C1183" s="738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6" t="s">
        <v>113</v>
      </c>
      <c r="B1184" s="737"/>
      <c r="C1184" s="738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6" t="s">
        <v>252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253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254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255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256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国語３年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詩のくふうを楽しもう</v>
      </c>
      <c r="E1198" s="553" t="str">
        <f>$E$8</f>
        <v>四まいの絵を使って</v>
      </c>
      <c r="F1198" s="553" t="str">
        <f>$F$8</f>
        <v>カンジーはかせの音訓かるた</v>
      </c>
      <c r="G1198" s="553" t="str">
        <f>$G$8</f>
        <v>漢字の広場⑤</v>
      </c>
      <c r="H1198" s="553">
        <f>$H$8</f>
        <v>0</v>
      </c>
      <c r="I1198" s="553">
        <f>$I$8</f>
        <v>0</v>
      </c>
      <c r="J1198" s="556" t="str">
        <f>$J$8</f>
        <v>ありの行列</v>
      </c>
      <c r="K1198" s="553" t="str">
        <f>$K$8</f>
        <v>つたわる言葉で表そう</v>
      </c>
      <c r="L1198" s="553" t="str">
        <f>$L$8</f>
        <v>たから島のぼうけん</v>
      </c>
      <c r="M1198" s="553">
        <f>$M$8</f>
        <v>0</v>
      </c>
      <c r="N1198" s="553">
        <f>$N$8</f>
        <v>0</v>
      </c>
      <c r="O1198" s="559">
        <f>$O$8</f>
        <v>0</v>
      </c>
      <c r="P1198" s="553" t="str">
        <f>$P$8</f>
        <v>お気に入りの場所、教えます</v>
      </c>
      <c r="Q1198" s="553" t="str">
        <f>$Q$8</f>
        <v>モチモチの木</v>
      </c>
      <c r="R1198" s="553" t="str">
        <f>$R$8</f>
        <v>漢字の広場⑥</v>
      </c>
      <c r="S1198" s="553" t="str">
        <f>$S$8</f>
        <v>三年生をふり返って</v>
      </c>
      <c r="T1198" s="553">
        <f>$T$8</f>
        <v>0</v>
      </c>
      <c r="U1198" s="553">
        <f>$U$8</f>
        <v>0</v>
      </c>
      <c r="V1198" s="556" t="str">
        <f>$V$8</f>
        <v>三年生の漢字テスト</v>
      </c>
      <c r="W1198" s="553">
        <f>$W$8</f>
        <v>0</v>
      </c>
      <c r="X1198" s="553">
        <f>$X$8</f>
        <v>0</v>
      </c>
      <c r="Y1198" s="553">
        <f>$Y$8</f>
        <v>0</v>
      </c>
      <c r="Z1198" s="553">
        <f>$Z$8</f>
        <v>0</v>
      </c>
      <c r="AA1198" s="559">
        <f>$AA$8</f>
        <v>0</v>
      </c>
      <c r="AB1198" s="553">
        <f>$AB$8</f>
        <v>0</v>
      </c>
      <c r="AC1198" s="553">
        <f>$AC$8</f>
        <v>0</v>
      </c>
      <c r="AD1198" s="553">
        <f>$AD$8</f>
        <v>0</v>
      </c>
      <c r="AE1198" s="553">
        <f>$AE$8</f>
        <v>0</v>
      </c>
      <c r="AF1198" s="553">
        <f>$AF$8</f>
        <v>0</v>
      </c>
      <c r="AG1198" s="553">
        <f>$AG$8</f>
        <v>0</v>
      </c>
      <c r="AH1198" s="556">
        <f>$AH$8</f>
        <v>0</v>
      </c>
      <c r="AI1198" s="553">
        <f>$AI$8</f>
        <v>0</v>
      </c>
      <c r="AJ1198" s="553">
        <f>$AJ$8</f>
        <v>0</v>
      </c>
      <c r="AK1198" s="553">
        <f>$AK$8</f>
        <v>0</v>
      </c>
      <c r="AL1198" s="553">
        <f>$AL$8</f>
        <v>0</v>
      </c>
      <c r="AM1198" s="559">
        <f>$AM$8</f>
        <v>0</v>
      </c>
      <c r="AN1198" s="553">
        <f>$AN$8</f>
        <v>0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領域別国語テスト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252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252"/>
        <v>思判表</v>
      </c>
      <c r="O1209" s="717" t="str">
        <f t="shared" si="252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252"/>
        <v>思判表</v>
      </c>
      <c r="U1209" s="717" t="str">
        <f t="shared" si="252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252"/>
        <v>思判表</v>
      </c>
      <c r="AA1209" s="717" t="str">
        <f t="shared" si="252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252"/>
        <v>思判表</v>
      </c>
      <c r="AG1209" s="717" t="str">
        <f t="shared" si="252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252"/>
        <v>思判表</v>
      </c>
      <c r="AM1209" s="717" t="str">
        <f t="shared" si="252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252"/>
        <v>思判表</v>
      </c>
      <c r="AS1209" s="717" t="str">
        <f t="shared" si="252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252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252"/>
        <v>思判表</v>
      </c>
      <c r="BE1209" s="729" t="str">
        <f t="shared" si="252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6" t="s">
        <v>105</v>
      </c>
      <c r="B1213" s="737"/>
      <c r="C1213" s="738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6" t="s">
        <v>113</v>
      </c>
      <c r="B1214" s="737"/>
      <c r="C1214" s="738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6" t="s">
        <v>252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253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254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255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256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国語３年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詩のくふうを楽しもう</v>
      </c>
      <c r="E1228" s="553" t="str">
        <f>$E$8</f>
        <v>四まいの絵を使って</v>
      </c>
      <c r="F1228" s="553" t="str">
        <f>$F$8</f>
        <v>カンジーはかせの音訓かるた</v>
      </c>
      <c r="G1228" s="553" t="str">
        <f>$G$8</f>
        <v>漢字の広場⑤</v>
      </c>
      <c r="H1228" s="553">
        <f>$H$8</f>
        <v>0</v>
      </c>
      <c r="I1228" s="553">
        <f>$I$8</f>
        <v>0</v>
      </c>
      <c r="J1228" s="556" t="str">
        <f>$J$8</f>
        <v>ありの行列</v>
      </c>
      <c r="K1228" s="553" t="str">
        <f>$K$8</f>
        <v>つたわる言葉で表そう</v>
      </c>
      <c r="L1228" s="553" t="str">
        <f>$L$8</f>
        <v>たから島のぼうけん</v>
      </c>
      <c r="M1228" s="553">
        <f>$M$8</f>
        <v>0</v>
      </c>
      <c r="N1228" s="553">
        <f>$N$8</f>
        <v>0</v>
      </c>
      <c r="O1228" s="559">
        <f>$O$8</f>
        <v>0</v>
      </c>
      <c r="P1228" s="553" t="str">
        <f>$P$8</f>
        <v>お気に入りの場所、教えます</v>
      </c>
      <c r="Q1228" s="553" t="str">
        <f>$Q$8</f>
        <v>モチモチの木</v>
      </c>
      <c r="R1228" s="553" t="str">
        <f>$R$8</f>
        <v>漢字の広場⑥</v>
      </c>
      <c r="S1228" s="553" t="str">
        <f>$S$8</f>
        <v>三年生をふり返って</v>
      </c>
      <c r="T1228" s="553">
        <f>$T$8</f>
        <v>0</v>
      </c>
      <c r="U1228" s="553">
        <f>$U$8</f>
        <v>0</v>
      </c>
      <c r="V1228" s="556" t="str">
        <f>$V$8</f>
        <v>三年生の漢字テスト</v>
      </c>
      <c r="W1228" s="553">
        <f>$W$8</f>
        <v>0</v>
      </c>
      <c r="X1228" s="553">
        <f>$X$8</f>
        <v>0</v>
      </c>
      <c r="Y1228" s="553">
        <f>$Y$8</f>
        <v>0</v>
      </c>
      <c r="Z1228" s="553">
        <f>$Z$8</f>
        <v>0</v>
      </c>
      <c r="AA1228" s="559">
        <f>$AA$8</f>
        <v>0</v>
      </c>
      <c r="AB1228" s="553">
        <f>$AB$8</f>
        <v>0</v>
      </c>
      <c r="AC1228" s="553">
        <f>$AC$8</f>
        <v>0</v>
      </c>
      <c r="AD1228" s="553">
        <f>$AD$8</f>
        <v>0</v>
      </c>
      <c r="AE1228" s="553">
        <f>$AE$8</f>
        <v>0</v>
      </c>
      <c r="AF1228" s="553">
        <f>$AF$8</f>
        <v>0</v>
      </c>
      <c r="AG1228" s="553">
        <f>$AG$8</f>
        <v>0</v>
      </c>
      <c r="AH1228" s="556">
        <f>$AH$8</f>
        <v>0</v>
      </c>
      <c r="AI1228" s="553">
        <f>$AI$8</f>
        <v>0</v>
      </c>
      <c r="AJ1228" s="553">
        <f>$AJ$8</f>
        <v>0</v>
      </c>
      <c r="AK1228" s="553">
        <f>$AK$8</f>
        <v>0</v>
      </c>
      <c r="AL1228" s="553">
        <f>$AL$8</f>
        <v>0</v>
      </c>
      <c r="AM1228" s="559">
        <f>$AM$8</f>
        <v>0</v>
      </c>
      <c r="AN1228" s="553">
        <f>$AN$8</f>
        <v>0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領域別国語テスト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258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258"/>
        <v>思判表</v>
      </c>
      <c r="O1239" s="717" t="str">
        <f t="shared" si="258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258"/>
        <v>思判表</v>
      </c>
      <c r="U1239" s="717" t="str">
        <f t="shared" si="258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258"/>
        <v>思判表</v>
      </c>
      <c r="AA1239" s="717" t="str">
        <f t="shared" si="258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258"/>
        <v>思判表</v>
      </c>
      <c r="AG1239" s="717" t="str">
        <f t="shared" si="258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258"/>
        <v>思判表</v>
      </c>
      <c r="AM1239" s="717" t="str">
        <f t="shared" si="258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258"/>
        <v>思判表</v>
      </c>
      <c r="AS1239" s="717" t="str">
        <f t="shared" si="258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258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258"/>
        <v>思判表</v>
      </c>
      <c r="BE1239" s="729" t="str">
        <f t="shared" si="258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6" t="s">
        <v>105</v>
      </c>
      <c r="B1243" s="737"/>
      <c r="C1243" s="738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6" t="s">
        <v>113</v>
      </c>
      <c r="B1244" s="737"/>
      <c r="C1244" s="738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6" t="s">
        <v>252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253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254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255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256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国語３年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詩のくふうを楽しもう</v>
      </c>
      <c r="E1258" s="553" t="str">
        <f>$E$8</f>
        <v>四まいの絵を使って</v>
      </c>
      <c r="F1258" s="553" t="str">
        <f>$F$8</f>
        <v>カンジーはかせの音訓かるた</v>
      </c>
      <c r="G1258" s="553" t="str">
        <f>$G$8</f>
        <v>漢字の広場⑤</v>
      </c>
      <c r="H1258" s="553">
        <f>$H$8</f>
        <v>0</v>
      </c>
      <c r="I1258" s="553">
        <f>$I$8</f>
        <v>0</v>
      </c>
      <c r="J1258" s="556" t="str">
        <f>$J$8</f>
        <v>ありの行列</v>
      </c>
      <c r="K1258" s="553" t="str">
        <f>$K$8</f>
        <v>つたわる言葉で表そう</v>
      </c>
      <c r="L1258" s="553" t="str">
        <f>$L$8</f>
        <v>たから島のぼうけん</v>
      </c>
      <c r="M1258" s="553">
        <f>$M$8</f>
        <v>0</v>
      </c>
      <c r="N1258" s="553">
        <f>$N$8</f>
        <v>0</v>
      </c>
      <c r="O1258" s="559">
        <f>$O$8</f>
        <v>0</v>
      </c>
      <c r="P1258" s="553" t="str">
        <f>$P$8</f>
        <v>お気に入りの場所、教えます</v>
      </c>
      <c r="Q1258" s="553" t="str">
        <f>$Q$8</f>
        <v>モチモチの木</v>
      </c>
      <c r="R1258" s="553" t="str">
        <f>$R$8</f>
        <v>漢字の広場⑥</v>
      </c>
      <c r="S1258" s="553" t="str">
        <f>$S$8</f>
        <v>三年生をふり返って</v>
      </c>
      <c r="T1258" s="553">
        <f>$T$8</f>
        <v>0</v>
      </c>
      <c r="U1258" s="553">
        <f>$U$8</f>
        <v>0</v>
      </c>
      <c r="V1258" s="556" t="str">
        <f>$V$8</f>
        <v>三年生の漢字テスト</v>
      </c>
      <c r="W1258" s="553">
        <f>$W$8</f>
        <v>0</v>
      </c>
      <c r="X1258" s="553">
        <f>$X$8</f>
        <v>0</v>
      </c>
      <c r="Y1258" s="553">
        <f>$Y$8</f>
        <v>0</v>
      </c>
      <c r="Z1258" s="553">
        <f>$Z$8</f>
        <v>0</v>
      </c>
      <c r="AA1258" s="559">
        <f>$AA$8</f>
        <v>0</v>
      </c>
      <c r="AB1258" s="553">
        <f>$AB$8</f>
        <v>0</v>
      </c>
      <c r="AC1258" s="553">
        <f>$AC$8</f>
        <v>0</v>
      </c>
      <c r="AD1258" s="553">
        <f>$AD$8</f>
        <v>0</v>
      </c>
      <c r="AE1258" s="553">
        <f>$AE$8</f>
        <v>0</v>
      </c>
      <c r="AF1258" s="553">
        <f>$AF$8</f>
        <v>0</v>
      </c>
      <c r="AG1258" s="553">
        <f>$AG$8</f>
        <v>0</v>
      </c>
      <c r="AH1258" s="556">
        <f>$AH$8</f>
        <v>0</v>
      </c>
      <c r="AI1258" s="553">
        <f>$AI$8</f>
        <v>0</v>
      </c>
      <c r="AJ1258" s="553">
        <f>$AJ$8</f>
        <v>0</v>
      </c>
      <c r="AK1258" s="553">
        <f>$AK$8</f>
        <v>0</v>
      </c>
      <c r="AL1258" s="553">
        <f>$AL$8</f>
        <v>0</v>
      </c>
      <c r="AM1258" s="559">
        <f>$AM$8</f>
        <v>0</v>
      </c>
      <c r="AN1258" s="553">
        <f>$AN$8</f>
        <v>0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領域別国語テスト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264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264"/>
        <v>思判表</v>
      </c>
      <c r="O1269" s="717" t="str">
        <f t="shared" si="264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264"/>
        <v>思判表</v>
      </c>
      <c r="U1269" s="717" t="str">
        <f t="shared" si="264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264"/>
        <v>思判表</v>
      </c>
      <c r="AA1269" s="717" t="str">
        <f t="shared" si="264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264"/>
        <v>思判表</v>
      </c>
      <c r="AG1269" s="717" t="str">
        <f t="shared" si="264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264"/>
        <v>思判表</v>
      </c>
      <c r="AM1269" s="717" t="str">
        <f t="shared" si="264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264"/>
        <v>思判表</v>
      </c>
      <c r="AS1269" s="717" t="str">
        <f t="shared" si="264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264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264"/>
        <v>思判表</v>
      </c>
      <c r="BE1269" s="729" t="str">
        <f t="shared" si="264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6" t="s">
        <v>105</v>
      </c>
      <c r="B1273" s="737"/>
      <c r="C1273" s="738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6" t="s">
        <v>113</v>
      </c>
      <c r="B1274" s="737"/>
      <c r="C1274" s="738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6" t="s">
        <v>252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253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254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255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256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国語３年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詩のくふうを楽しもう</v>
      </c>
      <c r="E1288" s="553" t="str">
        <f>$E$8</f>
        <v>四まいの絵を使って</v>
      </c>
      <c r="F1288" s="553" t="str">
        <f>$F$8</f>
        <v>カンジーはかせの音訓かるた</v>
      </c>
      <c r="G1288" s="553" t="str">
        <f>$G$8</f>
        <v>漢字の広場⑤</v>
      </c>
      <c r="H1288" s="553">
        <f>$H$8</f>
        <v>0</v>
      </c>
      <c r="I1288" s="553">
        <f>$I$8</f>
        <v>0</v>
      </c>
      <c r="J1288" s="556" t="str">
        <f>$J$8</f>
        <v>ありの行列</v>
      </c>
      <c r="K1288" s="553" t="str">
        <f>$K$8</f>
        <v>つたわる言葉で表そう</v>
      </c>
      <c r="L1288" s="553" t="str">
        <f>$L$8</f>
        <v>たから島のぼうけん</v>
      </c>
      <c r="M1288" s="553">
        <f>$M$8</f>
        <v>0</v>
      </c>
      <c r="N1288" s="553">
        <f>$N$8</f>
        <v>0</v>
      </c>
      <c r="O1288" s="559">
        <f>$O$8</f>
        <v>0</v>
      </c>
      <c r="P1288" s="553" t="str">
        <f>$P$8</f>
        <v>お気に入りの場所、教えます</v>
      </c>
      <c r="Q1288" s="553" t="str">
        <f>$Q$8</f>
        <v>モチモチの木</v>
      </c>
      <c r="R1288" s="553" t="str">
        <f>$R$8</f>
        <v>漢字の広場⑥</v>
      </c>
      <c r="S1288" s="553" t="str">
        <f>$S$8</f>
        <v>三年生をふり返って</v>
      </c>
      <c r="T1288" s="553">
        <f>$T$8</f>
        <v>0</v>
      </c>
      <c r="U1288" s="553">
        <f>$U$8</f>
        <v>0</v>
      </c>
      <c r="V1288" s="556" t="str">
        <f>$V$8</f>
        <v>三年生の漢字テスト</v>
      </c>
      <c r="W1288" s="553">
        <f>$W$8</f>
        <v>0</v>
      </c>
      <c r="X1288" s="553">
        <f>$X$8</f>
        <v>0</v>
      </c>
      <c r="Y1288" s="553">
        <f>$Y$8</f>
        <v>0</v>
      </c>
      <c r="Z1288" s="553">
        <f>$Z$8</f>
        <v>0</v>
      </c>
      <c r="AA1288" s="559">
        <f>$AA$8</f>
        <v>0</v>
      </c>
      <c r="AB1288" s="553">
        <f>$AB$8</f>
        <v>0</v>
      </c>
      <c r="AC1288" s="553">
        <f>$AC$8</f>
        <v>0</v>
      </c>
      <c r="AD1288" s="553">
        <f>$AD$8</f>
        <v>0</v>
      </c>
      <c r="AE1288" s="553">
        <f>$AE$8</f>
        <v>0</v>
      </c>
      <c r="AF1288" s="553">
        <f>$AF$8</f>
        <v>0</v>
      </c>
      <c r="AG1288" s="553">
        <f>$AG$8</f>
        <v>0</v>
      </c>
      <c r="AH1288" s="556">
        <f>$AH$8</f>
        <v>0</v>
      </c>
      <c r="AI1288" s="553">
        <f>$AI$8</f>
        <v>0</v>
      </c>
      <c r="AJ1288" s="553">
        <f>$AJ$8</f>
        <v>0</v>
      </c>
      <c r="AK1288" s="553">
        <f>$AK$8</f>
        <v>0</v>
      </c>
      <c r="AL1288" s="553">
        <f>$AL$8</f>
        <v>0</v>
      </c>
      <c r="AM1288" s="559">
        <f>$AM$8</f>
        <v>0</v>
      </c>
      <c r="AN1288" s="553">
        <f>$AN$8</f>
        <v>0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領域別国語テスト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270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270"/>
        <v>思判表</v>
      </c>
      <c r="O1299" s="717" t="str">
        <f t="shared" si="270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270"/>
        <v>思判表</v>
      </c>
      <c r="U1299" s="717" t="str">
        <f t="shared" si="270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270"/>
        <v>思判表</v>
      </c>
      <c r="AA1299" s="717" t="str">
        <f t="shared" si="270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270"/>
        <v>思判表</v>
      </c>
      <c r="AG1299" s="717" t="str">
        <f t="shared" si="270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270"/>
        <v>思判表</v>
      </c>
      <c r="AM1299" s="717" t="str">
        <f t="shared" si="270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270"/>
        <v>思判表</v>
      </c>
      <c r="AS1299" s="717" t="str">
        <f t="shared" si="270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270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270"/>
        <v>思判表</v>
      </c>
      <c r="BE1299" s="729" t="str">
        <f t="shared" si="270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6" t="s">
        <v>105</v>
      </c>
      <c r="B1303" s="737"/>
      <c r="C1303" s="738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6" t="s">
        <v>113</v>
      </c>
      <c r="B1304" s="737"/>
      <c r="C1304" s="738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6" t="s">
        <v>252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253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254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255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256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国語３年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詩のくふうを楽しもう</v>
      </c>
      <c r="E1318" s="553" t="str">
        <f>$E$8</f>
        <v>四まいの絵を使って</v>
      </c>
      <c r="F1318" s="553" t="str">
        <f>$F$8</f>
        <v>カンジーはかせの音訓かるた</v>
      </c>
      <c r="G1318" s="553" t="str">
        <f>$G$8</f>
        <v>漢字の広場⑤</v>
      </c>
      <c r="H1318" s="553">
        <f>$H$8</f>
        <v>0</v>
      </c>
      <c r="I1318" s="553">
        <f>$I$8</f>
        <v>0</v>
      </c>
      <c r="J1318" s="556" t="str">
        <f>$J$8</f>
        <v>ありの行列</v>
      </c>
      <c r="K1318" s="553" t="str">
        <f>$K$8</f>
        <v>つたわる言葉で表そう</v>
      </c>
      <c r="L1318" s="553" t="str">
        <f>$L$8</f>
        <v>たから島のぼうけん</v>
      </c>
      <c r="M1318" s="553">
        <f>$M$8</f>
        <v>0</v>
      </c>
      <c r="N1318" s="553">
        <f>$N$8</f>
        <v>0</v>
      </c>
      <c r="O1318" s="559">
        <f>$O$8</f>
        <v>0</v>
      </c>
      <c r="P1318" s="553" t="str">
        <f>$P$8</f>
        <v>お気に入りの場所、教えます</v>
      </c>
      <c r="Q1318" s="553" t="str">
        <f>$Q$8</f>
        <v>モチモチの木</v>
      </c>
      <c r="R1318" s="553" t="str">
        <f>$R$8</f>
        <v>漢字の広場⑥</v>
      </c>
      <c r="S1318" s="553" t="str">
        <f>$S$8</f>
        <v>三年生をふり返って</v>
      </c>
      <c r="T1318" s="553">
        <f>$T$8</f>
        <v>0</v>
      </c>
      <c r="U1318" s="553">
        <f>$U$8</f>
        <v>0</v>
      </c>
      <c r="V1318" s="556" t="str">
        <f>$V$8</f>
        <v>三年生の漢字テスト</v>
      </c>
      <c r="W1318" s="553">
        <f>$W$8</f>
        <v>0</v>
      </c>
      <c r="X1318" s="553">
        <f>$X$8</f>
        <v>0</v>
      </c>
      <c r="Y1318" s="553">
        <f>$Y$8</f>
        <v>0</v>
      </c>
      <c r="Z1318" s="553">
        <f>$Z$8</f>
        <v>0</v>
      </c>
      <c r="AA1318" s="559">
        <f>$AA$8</f>
        <v>0</v>
      </c>
      <c r="AB1318" s="553">
        <f>$AB$8</f>
        <v>0</v>
      </c>
      <c r="AC1318" s="553">
        <f>$AC$8</f>
        <v>0</v>
      </c>
      <c r="AD1318" s="553">
        <f>$AD$8</f>
        <v>0</v>
      </c>
      <c r="AE1318" s="553">
        <f>$AE$8</f>
        <v>0</v>
      </c>
      <c r="AF1318" s="553">
        <f>$AF$8</f>
        <v>0</v>
      </c>
      <c r="AG1318" s="553">
        <f>$AG$8</f>
        <v>0</v>
      </c>
      <c r="AH1318" s="556">
        <f>$AH$8</f>
        <v>0</v>
      </c>
      <c r="AI1318" s="553">
        <f>$AI$8</f>
        <v>0</v>
      </c>
      <c r="AJ1318" s="553">
        <f>$AJ$8</f>
        <v>0</v>
      </c>
      <c r="AK1318" s="553">
        <f>$AK$8</f>
        <v>0</v>
      </c>
      <c r="AL1318" s="553">
        <f>$AL$8</f>
        <v>0</v>
      </c>
      <c r="AM1318" s="559">
        <f>$AM$8</f>
        <v>0</v>
      </c>
      <c r="AN1318" s="553">
        <f>$AN$8</f>
        <v>0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領域別国語テスト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276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276"/>
        <v>思判表</v>
      </c>
      <c r="O1329" s="717" t="str">
        <f t="shared" si="276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276"/>
        <v>思判表</v>
      </c>
      <c r="U1329" s="717" t="str">
        <f t="shared" si="276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276"/>
        <v>思判表</v>
      </c>
      <c r="AA1329" s="717" t="str">
        <f t="shared" si="276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276"/>
        <v>思判表</v>
      </c>
      <c r="AG1329" s="717" t="str">
        <f t="shared" si="276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276"/>
        <v>思判表</v>
      </c>
      <c r="AM1329" s="717" t="str">
        <f t="shared" si="276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276"/>
        <v>思判表</v>
      </c>
      <c r="AS1329" s="717" t="str">
        <f t="shared" si="276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276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276"/>
        <v>思判表</v>
      </c>
      <c r="BE1329" s="729" t="str">
        <f t="shared" si="276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6" t="s">
        <v>105</v>
      </c>
      <c r="B1333" s="737"/>
      <c r="C1333" s="738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6" t="s">
        <v>113</v>
      </c>
      <c r="B1334" s="737"/>
      <c r="C1334" s="738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6" t="s">
        <v>252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253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254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255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256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国語３年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詩のくふうを楽しもう</v>
      </c>
      <c r="E1348" s="553" t="str">
        <f>$E$8</f>
        <v>四まいの絵を使って</v>
      </c>
      <c r="F1348" s="553" t="str">
        <f>$F$8</f>
        <v>カンジーはかせの音訓かるた</v>
      </c>
      <c r="G1348" s="553" t="str">
        <f>$G$8</f>
        <v>漢字の広場⑤</v>
      </c>
      <c r="H1348" s="553">
        <f>$H$8</f>
        <v>0</v>
      </c>
      <c r="I1348" s="553">
        <f>$I$8</f>
        <v>0</v>
      </c>
      <c r="J1348" s="556" t="str">
        <f>$J$8</f>
        <v>ありの行列</v>
      </c>
      <c r="K1348" s="553" t="str">
        <f>$K$8</f>
        <v>つたわる言葉で表そう</v>
      </c>
      <c r="L1348" s="553" t="str">
        <f>$L$8</f>
        <v>たから島のぼうけん</v>
      </c>
      <c r="M1348" s="553">
        <f>$M$8</f>
        <v>0</v>
      </c>
      <c r="N1348" s="553">
        <f>$N$8</f>
        <v>0</v>
      </c>
      <c r="O1348" s="559">
        <f>$O$8</f>
        <v>0</v>
      </c>
      <c r="P1348" s="553" t="str">
        <f>$P$8</f>
        <v>お気に入りの場所、教えます</v>
      </c>
      <c r="Q1348" s="553" t="str">
        <f>$Q$8</f>
        <v>モチモチの木</v>
      </c>
      <c r="R1348" s="553" t="str">
        <f>$R$8</f>
        <v>漢字の広場⑥</v>
      </c>
      <c r="S1348" s="553" t="str">
        <f>$S$8</f>
        <v>三年生をふり返って</v>
      </c>
      <c r="T1348" s="553">
        <f>$T$8</f>
        <v>0</v>
      </c>
      <c r="U1348" s="553">
        <f>$U$8</f>
        <v>0</v>
      </c>
      <c r="V1348" s="556" t="str">
        <f>$V$8</f>
        <v>三年生の漢字テスト</v>
      </c>
      <c r="W1348" s="553">
        <f>$W$8</f>
        <v>0</v>
      </c>
      <c r="X1348" s="553">
        <f>$X$8</f>
        <v>0</v>
      </c>
      <c r="Y1348" s="553">
        <f>$Y$8</f>
        <v>0</v>
      </c>
      <c r="Z1348" s="553">
        <f>$Z$8</f>
        <v>0</v>
      </c>
      <c r="AA1348" s="559">
        <f>$AA$8</f>
        <v>0</v>
      </c>
      <c r="AB1348" s="553">
        <f>$AB$8</f>
        <v>0</v>
      </c>
      <c r="AC1348" s="553">
        <f>$AC$8</f>
        <v>0</v>
      </c>
      <c r="AD1348" s="553">
        <f>$AD$8</f>
        <v>0</v>
      </c>
      <c r="AE1348" s="553">
        <f>$AE$8</f>
        <v>0</v>
      </c>
      <c r="AF1348" s="553">
        <f>$AF$8</f>
        <v>0</v>
      </c>
      <c r="AG1348" s="553">
        <f>$AG$8</f>
        <v>0</v>
      </c>
      <c r="AH1348" s="556">
        <f>$AH$8</f>
        <v>0</v>
      </c>
      <c r="AI1348" s="553">
        <f>$AI$8</f>
        <v>0</v>
      </c>
      <c r="AJ1348" s="553">
        <f>$AJ$8</f>
        <v>0</v>
      </c>
      <c r="AK1348" s="553">
        <f>$AK$8</f>
        <v>0</v>
      </c>
      <c r="AL1348" s="553">
        <f>$AL$8</f>
        <v>0</v>
      </c>
      <c r="AM1348" s="559">
        <f>$AM$8</f>
        <v>0</v>
      </c>
      <c r="AN1348" s="553">
        <f>$AN$8</f>
        <v>0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領域別国語テスト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282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282"/>
        <v>思判表</v>
      </c>
      <c r="O1359" s="717" t="str">
        <f t="shared" si="282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282"/>
        <v>思判表</v>
      </c>
      <c r="U1359" s="717" t="str">
        <f t="shared" si="282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282"/>
        <v>思判表</v>
      </c>
      <c r="AA1359" s="717" t="str">
        <f t="shared" si="282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282"/>
        <v>思判表</v>
      </c>
      <c r="AG1359" s="717" t="str">
        <f t="shared" si="282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282"/>
        <v>思判表</v>
      </c>
      <c r="AM1359" s="717" t="str">
        <f t="shared" si="282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282"/>
        <v>思判表</v>
      </c>
      <c r="AS1359" s="717" t="str">
        <f t="shared" si="282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282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282"/>
        <v>思判表</v>
      </c>
      <c r="BE1359" s="729" t="str">
        <f t="shared" si="282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6" t="s">
        <v>105</v>
      </c>
      <c r="B1363" s="737"/>
      <c r="C1363" s="738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6" t="s">
        <v>113</v>
      </c>
      <c r="B1364" s="737"/>
      <c r="C1364" s="738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6" t="s">
        <v>252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253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254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255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256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国語３年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詩のくふうを楽しもう</v>
      </c>
      <c r="E1378" s="553" t="str">
        <f>$E$8</f>
        <v>四まいの絵を使って</v>
      </c>
      <c r="F1378" s="553" t="str">
        <f>$F$8</f>
        <v>カンジーはかせの音訓かるた</v>
      </c>
      <c r="G1378" s="553" t="str">
        <f>$G$8</f>
        <v>漢字の広場⑤</v>
      </c>
      <c r="H1378" s="553">
        <f>$H$8</f>
        <v>0</v>
      </c>
      <c r="I1378" s="553">
        <f>$I$8</f>
        <v>0</v>
      </c>
      <c r="J1378" s="556" t="str">
        <f>$J$8</f>
        <v>ありの行列</v>
      </c>
      <c r="K1378" s="553" t="str">
        <f>$K$8</f>
        <v>つたわる言葉で表そう</v>
      </c>
      <c r="L1378" s="553" t="str">
        <f>$L$8</f>
        <v>たから島のぼうけん</v>
      </c>
      <c r="M1378" s="553">
        <f>$M$8</f>
        <v>0</v>
      </c>
      <c r="N1378" s="553">
        <f>$N$8</f>
        <v>0</v>
      </c>
      <c r="O1378" s="559">
        <f>$O$8</f>
        <v>0</v>
      </c>
      <c r="P1378" s="553" t="str">
        <f>$P$8</f>
        <v>お気に入りの場所、教えます</v>
      </c>
      <c r="Q1378" s="553" t="str">
        <f>$Q$8</f>
        <v>モチモチの木</v>
      </c>
      <c r="R1378" s="553" t="str">
        <f>$R$8</f>
        <v>漢字の広場⑥</v>
      </c>
      <c r="S1378" s="553" t="str">
        <f>$S$8</f>
        <v>三年生をふり返って</v>
      </c>
      <c r="T1378" s="553">
        <f>$T$8</f>
        <v>0</v>
      </c>
      <c r="U1378" s="553">
        <f>$U$8</f>
        <v>0</v>
      </c>
      <c r="V1378" s="556" t="str">
        <f>$V$8</f>
        <v>三年生の漢字テスト</v>
      </c>
      <c r="W1378" s="553">
        <f>$W$8</f>
        <v>0</v>
      </c>
      <c r="X1378" s="553">
        <f>$X$8</f>
        <v>0</v>
      </c>
      <c r="Y1378" s="553">
        <f>$Y$8</f>
        <v>0</v>
      </c>
      <c r="Z1378" s="553">
        <f>$Z$8</f>
        <v>0</v>
      </c>
      <c r="AA1378" s="559">
        <f>$AA$8</f>
        <v>0</v>
      </c>
      <c r="AB1378" s="553">
        <f>$AB$8</f>
        <v>0</v>
      </c>
      <c r="AC1378" s="553">
        <f>$AC$8</f>
        <v>0</v>
      </c>
      <c r="AD1378" s="553">
        <f>$AD$8</f>
        <v>0</v>
      </c>
      <c r="AE1378" s="553">
        <f>$AE$8</f>
        <v>0</v>
      </c>
      <c r="AF1378" s="553">
        <f>$AF$8</f>
        <v>0</v>
      </c>
      <c r="AG1378" s="553">
        <f>$AG$8</f>
        <v>0</v>
      </c>
      <c r="AH1378" s="556">
        <f>$AH$8</f>
        <v>0</v>
      </c>
      <c r="AI1378" s="553">
        <f>$AI$8</f>
        <v>0</v>
      </c>
      <c r="AJ1378" s="553">
        <f>$AJ$8</f>
        <v>0</v>
      </c>
      <c r="AK1378" s="553">
        <f>$AK$8</f>
        <v>0</v>
      </c>
      <c r="AL1378" s="553">
        <f>$AL$8</f>
        <v>0</v>
      </c>
      <c r="AM1378" s="559">
        <f>$AM$8</f>
        <v>0</v>
      </c>
      <c r="AN1378" s="553">
        <f>$AN$8</f>
        <v>0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領域別国語テスト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288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288"/>
        <v>思判表</v>
      </c>
      <c r="O1389" s="717" t="str">
        <f t="shared" si="288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288"/>
        <v>思判表</v>
      </c>
      <c r="U1389" s="717" t="str">
        <f t="shared" si="288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288"/>
        <v>思判表</v>
      </c>
      <c r="AA1389" s="717" t="str">
        <f t="shared" si="288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288"/>
        <v>思判表</v>
      </c>
      <c r="AG1389" s="717" t="str">
        <f t="shared" si="288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288"/>
        <v>思判表</v>
      </c>
      <c r="AM1389" s="717" t="str">
        <f t="shared" si="288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288"/>
        <v>思判表</v>
      </c>
      <c r="AS1389" s="717" t="str">
        <f t="shared" si="288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288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288"/>
        <v>思判表</v>
      </c>
      <c r="BE1389" s="729" t="str">
        <f t="shared" si="288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6" t="s">
        <v>105</v>
      </c>
      <c r="B1393" s="737"/>
      <c r="C1393" s="738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6" t="s">
        <v>113</v>
      </c>
      <c r="B1394" s="737"/>
      <c r="C1394" s="738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6" t="s">
        <v>252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253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254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255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256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国語３年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詩のくふうを楽しもう</v>
      </c>
      <c r="E1408" s="553" t="str">
        <f>$E$8</f>
        <v>四まいの絵を使って</v>
      </c>
      <c r="F1408" s="553" t="str">
        <f>$F$8</f>
        <v>カンジーはかせの音訓かるた</v>
      </c>
      <c r="G1408" s="553" t="str">
        <f>$G$8</f>
        <v>漢字の広場⑤</v>
      </c>
      <c r="H1408" s="553">
        <f>$H$8</f>
        <v>0</v>
      </c>
      <c r="I1408" s="553">
        <f>$I$8</f>
        <v>0</v>
      </c>
      <c r="J1408" s="556" t="str">
        <f>$J$8</f>
        <v>ありの行列</v>
      </c>
      <c r="K1408" s="553" t="str">
        <f>$K$8</f>
        <v>つたわる言葉で表そう</v>
      </c>
      <c r="L1408" s="553" t="str">
        <f>$L$8</f>
        <v>たから島のぼうけん</v>
      </c>
      <c r="M1408" s="553">
        <f>$M$8</f>
        <v>0</v>
      </c>
      <c r="N1408" s="553">
        <f>$N$8</f>
        <v>0</v>
      </c>
      <c r="O1408" s="559">
        <f>$O$8</f>
        <v>0</v>
      </c>
      <c r="P1408" s="553" t="str">
        <f>$P$8</f>
        <v>お気に入りの場所、教えます</v>
      </c>
      <c r="Q1408" s="553" t="str">
        <f>$Q$8</f>
        <v>モチモチの木</v>
      </c>
      <c r="R1408" s="553" t="str">
        <f>$R$8</f>
        <v>漢字の広場⑥</v>
      </c>
      <c r="S1408" s="553" t="str">
        <f>$S$8</f>
        <v>三年生をふり返って</v>
      </c>
      <c r="T1408" s="553">
        <f>$T$8</f>
        <v>0</v>
      </c>
      <c r="U1408" s="553">
        <f>$U$8</f>
        <v>0</v>
      </c>
      <c r="V1408" s="556" t="str">
        <f>$V$8</f>
        <v>三年生の漢字テスト</v>
      </c>
      <c r="W1408" s="553">
        <f>$W$8</f>
        <v>0</v>
      </c>
      <c r="X1408" s="553">
        <f>$X$8</f>
        <v>0</v>
      </c>
      <c r="Y1408" s="553">
        <f>$Y$8</f>
        <v>0</v>
      </c>
      <c r="Z1408" s="553">
        <f>$Z$8</f>
        <v>0</v>
      </c>
      <c r="AA1408" s="559">
        <f>$AA$8</f>
        <v>0</v>
      </c>
      <c r="AB1408" s="553">
        <f>$AB$8</f>
        <v>0</v>
      </c>
      <c r="AC1408" s="553">
        <f>$AC$8</f>
        <v>0</v>
      </c>
      <c r="AD1408" s="553">
        <f>$AD$8</f>
        <v>0</v>
      </c>
      <c r="AE1408" s="553">
        <f>$AE$8</f>
        <v>0</v>
      </c>
      <c r="AF1408" s="553">
        <f>$AF$8</f>
        <v>0</v>
      </c>
      <c r="AG1408" s="553">
        <f>$AG$8</f>
        <v>0</v>
      </c>
      <c r="AH1408" s="556">
        <f>$AH$8</f>
        <v>0</v>
      </c>
      <c r="AI1408" s="553">
        <f>$AI$8</f>
        <v>0</v>
      </c>
      <c r="AJ1408" s="553">
        <f>$AJ$8</f>
        <v>0</v>
      </c>
      <c r="AK1408" s="553">
        <f>$AK$8</f>
        <v>0</v>
      </c>
      <c r="AL1408" s="553">
        <f>$AL$8</f>
        <v>0</v>
      </c>
      <c r="AM1408" s="559">
        <f>$AM$8</f>
        <v>0</v>
      </c>
      <c r="AN1408" s="553">
        <f>$AN$8</f>
        <v>0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領域別国語テスト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294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294"/>
        <v>思判表</v>
      </c>
      <c r="O1419" s="717" t="str">
        <f t="shared" si="294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294"/>
        <v>思判表</v>
      </c>
      <c r="U1419" s="717" t="str">
        <f t="shared" si="294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294"/>
        <v>思判表</v>
      </c>
      <c r="AA1419" s="717" t="str">
        <f t="shared" si="294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294"/>
        <v>思判表</v>
      </c>
      <c r="AG1419" s="717" t="str">
        <f t="shared" si="294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294"/>
        <v>思判表</v>
      </c>
      <c r="AM1419" s="717" t="str">
        <f t="shared" si="294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294"/>
        <v>思判表</v>
      </c>
      <c r="AS1419" s="717" t="str">
        <f t="shared" si="294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294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294"/>
        <v>思判表</v>
      </c>
      <c r="BE1419" s="729" t="str">
        <f t="shared" si="294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6" t="s">
        <v>105</v>
      </c>
      <c r="B1423" s="737"/>
      <c r="C1423" s="738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6" t="s">
        <v>113</v>
      </c>
      <c r="B1424" s="737"/>
      <c r="C1424" s="738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6" t="s">
        <v>252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253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254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255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256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国語３年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詩のくふうを楽しもう</v>
      </c>
      <c r="E1438" s="553" t="str">
        <f>$E$8</f>
        <v>四まいの絵を使って</v>
      </c>
      <c r="F1438" s="553" t="str">
        <f>$F$8</f>
        <v>カンジーはかせの音訓かるた</v>
      </c>
      <c r="G1438" s="553" t="str">
        <f>$G$8</f>
        <v>漢字の広場⑤</v>
      </c>
      <c r="H1438" s="553">
        <f>$H$8</f>
        <v>0</v>
      </c>
      <c r="I1438" s="553">
        <f>$I$8</f>
        <v>0</v>
      </c>
      <c r="J1438" s="556" t="str">
        <f>$J$8</f>
        <v>ありの行列</v>
      </c>
      <c r="K1438" s="553" t="str">
        <f>$K$8</f>
        <v>つたわる言葉で表そう</v>
      </c>
      <c r="L1438" s="553" t="str">
        <f>$L$8</f>
        <v>たから島のぼうけん</v>
      </c>
      <c r="M1438" s="553">
        <f>$M$8</f>
        <v>0</v>
      </c>
      <c r="N1438" s="553">
        <f>$N$8</f>
        <v>0</v>
      </c>
      <c r="O1438" s="559">
        <f>$O$8</f>
        <v>0</v>
      </c>
      <c r="P1438" s="553" t="str">
        <f>$P$8</f>
        <v>お気に入りの場所、教えます</v>
      </c>
      <c r="Q1438" s="553" t="str">
        <f>$Q$8</f>
        <v>モチモチの木</v>
      </c>
      <c r="R1438" s="553" t="str">
        <f>$R$8</f>
        <v>漢字の広場⑥</v>
      </c>
      <c r="S1438" s="553" t="str">
        <f>$S$8</f>
        <v>三年生をふり返って</v>
      </c>
      <c r="T1438" s="553">
        <f>$T$8</f>
        <v>0</v>
      </c>
      <c r="U1438" s="553">
        <f>$U$8</f>
        <v>0</v>
      </c>
      <c r="V1438" s="556" t="str">
        <f>$V$8</f>
        <v>三年生の漢字テスト</v>
      </c>
      <c r="W1438" s="553">
        <f>$W$8</f>
        <v>0</v>
      </c>
      <c r="X1438" s="553">
        <f>$X$8</f>
        <v>0</v>
      </c>
      <c r="Y1438" s="553">
        <f>$Y$8</f>
        <v>0</v>
      </c>
      <c r="Z1438" s="553">
        <f>$Z$8</f>
        <v>0</v>
      </c>
      <c r="AA1438" s="559">
        <f>$AA$8</f>
        <v>0</v>
      </c>
      <c r="AB1438" s="553">
        <f>$AB$8</f>
        <v>0</v>
      </c>
      <c r="AC1438" s="553">
        <f>$AC$8</f>
        <v>0</v>
      </c>
      <c r="AD1438" s="553">
        <f>$AD$8</f>
        <v>0</v>
      </c>
      <c r="AE1438" s="553">
        <f>$AE$8</f>
        <v>0</v>
      </c>
      <c r="AF1438" s="553">
        <f>$AF$8</f>
        <v>0</v>
      </c>
      <c r="AG1438" s="553">
        <f>$AG$8</f>
        <v>0</v>
      </c>
      <c r="AH1438" s="556">
        <f>$AH$8</f>
        <v>0</v>
      </c>
      <c r="AI1438" s="553">
        <f>$AI$8</f>
        <v>0</v>
      </c>
      <c r="AJ1438" s="553">
        <f>$AJ$8</f>
        <v>0</v>
      </c>
      <c r="AK1438" s="553">
        <f>$AK$8</f>
        <v>0</v>
      </c>
      <c r="AL1438" s="553">
        <f>$AL$8</f>
        <v>0</v>
      </c>
      <c r="AM1438" s="559">
        <f>$AM$8</f>
        <v>0</v>
      </c>
      <c r="AN1438" s="553">
        <f>$AN$8</f>
        <v>0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領域別国語テスト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300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300"/>
        <v>思判表</v>
      </c>
      <c r="O1449" s="717" t="str">
        <f t="shared" si="300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300"/>
        <v>思判表</v>
      </c>
      <c r="U1449" s="717" t="str">
        <f t="shared" si="300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300"/>
        <v>思判表</v>
      </c>
      <c r="AA1449" s="717" t="str">
        <f t="shared" si="300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300"/>
        <v>思判表</v>
      </c>
      <c r="AG1449" s="717" t="str">
        <f t="shared" si="300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300"/>
        <v>思判表</v>
      </c>
      <c r="AM1449" s="717" t="str">
        <f t="shared" si="300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300"/>
        <v>思判表</v>
      </c>
      <c r="AS1449" s="717" t="str">
        <f t="shared" si="300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300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300"/>
        <v>思判表</v>
      </c>
      <c r="BE1449" s="729" t="str">
        <f t="shared" si="300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6" t="s">
        <v>105</v>
      </c>
      <c r="B1453" s="737"/>
      <c r="C1453" s="738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6" t="s">
        <v>113</v>
      </c>
      <c r="B1454" s="737"/>
      <c r="C1454" s="738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6" t="s">
        <v>252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253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254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255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256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国語３年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詩のくふうを楽しもう</v>
      </c>
      <c r="E1468" s="553" t="str">
        <f>$E$8</f>
        <v>四まいの絵を使って</v>
      </c>
      <c r="F1468" s="553" t="str">
        <f>$F$8</f>
        <v>カンジーはかせの音訓かるた</v>
      </c>
      <c r="G1468" s="553" t="str">
        <f>$G$8</f>
        <v>漢字の広場⑤</v>
      </c>
      <c r="H1468" s="553">
        <f>$H$8</f>
        <v>0</v>
      </c>
      <c r="I1468" s="553">
        <f>$I$8</f>
        <v>0</v>
      </c>
      <c r="J1468" s="556" t="str">
        <f>$J$8</f>
        <v>ありの行列</v>
      </c>
      <c r="K1468" s="553" t="str">
        <f>$K$8</f>
        <v>つたわる言葉で表そう</v>
      </c>
      <c r="L1468" s="553" t="str">
        <f>$L$8</f>
        <v>たから島のぼうけん</v>
      </c>
      <c r="M1468" s="553">
        <f>$M$8</f>
        <v>0</v>
      </c>
      <c r="N1468" s="553">
        <f>$N$8</f>
        <v>0</v>
      </c>
      <c r="O1468" s="559">
        <f>$O$8</f>
        <v>0</v>
      </c>
      <c r="P1468" s="553" t="str">
        <f>$P$8</f>
        <v>お気に入りの場所、教えます</v>
      </c>
      <c r="Q1468" s="553" t="str">
        <f>$Q$8</f>
        <v>モチモチの木</v>
      </c>
      <c r="R1468" s="553" t="str">
        <f>$R$8</f>
        <v>漢字の広場⑥</v>
      </c>
      <c r="S1468" s="553" t="str">
        <f>$S$8</f>
        <v>三年生をふり返って</v>
      </c>
      <c r="T1468" s="553">
        <f>$T$8</f>
        <v>0</v>
      </c>
      <c r="U1468" s="553">
        <f>$U$8</f>
        <v>0</v>
      </c>
      <c r="V1468" s="556" t="str">
        <f>$V$8</f>
        <v>三年生の漢字テスト</v>
      </c>
      <c r="W1468" s="553">
        <f>$W$8</f>
        <v>0</v>
      </c>
      <c r="X1468" s="553">
        <f>$X$8</f>
        <v>0</v>
      </c>
      <c r="Y1468" s="553">
        <f>$Y$8</f>
        <v>0</v>
      </c>
      <c r="Z1468" s="553">
        <f>$Z$8</f>
        <v>0</v>
      </c>
      <c r="AA1468" s="559">
        <f>$AA$8</f>
        <v>0</v>
      </c>
      <c r="AB1468" s="553">
        <f>$AB$8</f>
        <v>0</v>
      </c>
      <c r="AC1468" s="553">
        <f>$AC$8</f>
        <v>0</v>
      </c>
      <c r="AD1468" s="553">
        <f>$AD$8</f>
        <v>0</v>
      </c>
      <c r="AE1468" s="553">
        <f>$AE$8</f>
        <v>0</v>
      </c>
      <c r="AF1468" s="553">
        <f>$AF$8</f>
        <v>0</v>
      </c>
      <c r="AG1468" s="553">
        <f>$AG$8</f>
        <v>0</v>
      </c>
      <c r="AH1468" s="556">
        <f>$AH$8</f>
        <v>0</v>
      </c>
      <c r="AI1468" s="553">
        <f>$AI$8</f>
        <v>0</v>
      </c>
      <c r="AJ1468" s="553">
        <f>$AJ$8</f>
        <v>0</v>
      </c>
      <c r="AK1468" s="553">
        <f>$AK$8</f>
        <v>0</v>
      </c>
      <c r="AL1468" s="553">
        <f>$AL$8</f>
        <v>0</v>
      </c>
      <c r="AM1468" s="559">
        <f>$AM$8</f>
        <v>0</v>
      </c>
      <c r="AN1468" s="553">
        <f>$AN$8</f>
        <v>0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領域別国語テスト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306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306"/>
        <v>思判表</v>
      </c>
      <c r="O1479" s="717" t="str">
        <f t="shared" si="306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306"/>
        <v>思判表</v>
      </c>
      <c r="U1479" s="717" t="str">
        <f t="shared" si="306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306"/>
        <v>思判表</v>
      </c>
      <c r="AA1479" s="717" t="str">
        <f t="shared" si="306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306"/>
        <v>思判表</v>
      </c>
      <c r="AG1479" s="717" t="str">
        <f t="shared" si="306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306"/>
        <v>思判表</v>
      </c>
      <c r="AM1479" s="717" t="str">
        <f t="shared" si="306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306"/>
        <v>思判表</v>
      </c>
      <c r="AS1479" s="717" t="str">
        <f t="shared" si="306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306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306"/>
        <v>思判表</v>
      </c>
      <c r="BE1479" s="729" t="str">
        <f t="shared" si="306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6" t="s">
        <v>105</v>
      </c>
      <c r="B1483" s="737"/>
      <c r="C1483" s="738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6" t="s">
        <v>113</v>
      </c>
      <c r="B1484" s="737"/>
      <c r="C1484" s="738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6" t="s">
        <v>252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253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254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255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256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国語３年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詩のくふうを楽しもう</v>
      </c>
      <c r="E1498" s="553" t="str">
        <f>$E$8</f>
        <v>四まいの絵を使って</v>
      </c>
      <c r="F1498" s="553" t="str">
        <f>$F$8</f>
        <v>カンジーはかせの音訓かるた</v>
      </c>
      <c r="G1498" s="553" t="str">
        <f>$G$8</f>
        <v>漢字の広場⑤</v>
      </c>
      <c r="H1498" s="553">
        <f>$H$8</f>
        <v>0</v>
      </c>
      <c r="I1498" s="553">
        <f>$I$8</f>
        <v>0</v>
      </c>
      <c r="J1498" s="556" t="str">
        <f>$J$8</f>
        <v>ありの行列</v>
      </c>
      <c r="K1498" s="553" t="str">
        <f>$K$8</f>
        <v>つたわる言葉で表そう</v>
      </c>
      <c r="L1498" s="553" t="str">
        <f>$L$8</f>
        <v>たから島のぼうけん</v>
      </c>
      <c r="M1498" s="553">
        <f>$M$8</f>
        <v>0</v>
      </c>
      <c r="N1498" s="553">
        <f>$N$8</f>
        <v>0</v>
      </c>
      <c r="O1498" s="559">
        <f>$O$8</f>
        <v>0</v>
      </c>
      <c r="P1498" s="553" t="str">
        <f>$P$8</f>
        <v>お気に入りの場所、教えます</v>
      </c>
      <c r="Q1498" s="553" t="str">
        <f>$Q$8</f>
        <v>モチモチの木</v>
      </c>
      <c r="R1498" s="553" t="str">
        <f>$R$8</f>
        <v>漢字の広場⑥</v>
      </c>
      <c r="S1498" s="553" t="str">
        <f>$S$8</f>
        <v>三年生をふり返って</v>
      </c>
      <c r="T1498" s="553">
        <f>$T$8</f>
        <v>0</v>
      </c>
      <c r="U1498" s="553">
        <f>$U$8</f>
        <v>0</v>
      </c>
      <c r="V1498" s="556" t="str">
        <f>$V$8</f>
        <v>三年生の漢字テスト</v>
      </c>
      <c r="W1498" s="553">
        <f>$W$8</f>
        <v>0</v>
      </c>
      <c r="X1498" s="553">
        <f>$X$8</f>
        <v>0</v>
      </c>
      <c r="Y1498" s="553">
        <f>$Y$8</f>
        <v>0</v>
      </c>
      <c r="Z1498" s="553">
        <f>$Z$8</f>
        <v>0</v>
      </c>
      <c r="AA1498" s="559">
        <f>$AA$8</f>
        <v>0</v>
      </c>
      <c r="AB1498" s="553">
        <f>$AB$8</f>
        <v>0</v>
      </c>
      <c r="AC1498" s="553">
        <f>$AC$8</f>
        <v>0</v>
      </c>
      <c r="AD1498" s="553">
        <f>$AD$8</f>
        <v>0</v>
      </c>
      <c r="AE1498" s="553">
        <f>$AE$8</f>
        <v>0</v>
      </c>
      <c r="AF1498" s="553">
        <f>$AF$8</f>
        <v>0</v>
      </c>
      <c r="AG1498" s="553">
        <f>$AG$8</f>
        <v>0</v>
      </c>
      <c r="AH1498" s="556">
        <f>$AH$8</f>
        <v>0</v>
      </c>
      <c r="AI1498" s="553">
        <f>$AI$8</f>
        <v>0</v>
      </c>
      <c r="AJ1498" s="553">
        <f>$AJ$8</f>
        <v>0</v>
      </c>
      <c r="AK1498" s="553">
        <f>$AK$8</f>
        <v>0</v>
      </c>
      <c r="AL1498" s="553">
        <f>$AL$8</f>
        <v>0</v>
      </c>
      <c r="AM1498" s="559">
        <f>$AM$8</f>
        <v>0</v>
      </c>
      <c r="AN1498" s="553">
        <f>$AN$8</f>
        <v>0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領域別国語テスト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312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312"/>
        <v>思判表</v>
      </c>
      <c r="O1509" s="717" t="str">
        <f t="shared" si="312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312"/>
        <v>思判表</v>
      </c>
      <c r="U1509" s="717" t="str">
        <f t="shared" si="312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312"/>
        <v>思判表</v>
      </c>
      <c r="AA1509" s="717" t="str">
        <f t="shared" si="312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312"/>
        <v>思判表</v>
      </c>
      <c r="AG1509" s="717" t="str">
        <f t="shared" si="312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312"/>
        <v>思判表</v>
      </c>
      <c r="AM1509" s="717" t="str">
        <f t="shared" si="312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312"/>
        <v>思判表</v>
      </c>
      <c r="AS1509" s="717" t="str">
        <f t="shared" si="312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312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312"/>
        <v>思判表</v>
      </c>
      <c r="BE1509" s="729" t="str">
        <f t="shared" si="312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6" t="s">
        <v>105</v>
      </c>
      <c r="B1513" s="737"/>
      <c r="C1513" s="738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6" t="s">
        <v>113</v>
      </c>
      <c r="B1514" s="737"/>
      <c r="C1514" s="738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6" t="s">
        <v>252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253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254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255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256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国語３年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詩のくふうを楽しもう</v>
      </c>
      <c r="E1528" s="553" t="str">
        <f>$E$8</f>
        <v>四まいの絵を使って</v>
      </c>
      <c r="F1528" s="553" t="str">
        <f>$F$8</f>
        <v>カンジーはかせの音訓かるた</v>
      </c>
      <c r="G1528" s="553" t="str">
        <f>$G$8</f>
        <v>漢字の広場⑤</v>
      </c>
      <c r="H1528" s="553">
        <f>$H$8</f>
        <v>0</v>
      </c>
      <c r="I1528" s="553">
        <f>$I$8</f>
        <v>0</v>
      </c>
      <c r="J1528" s="556" t="str">
        <f>$J$8</f>
        <v>ありの行列</v>
      </c>
      <c r="K1528" s="553" t="str">
        <f>$K$8</f>
        <v>つたわる言葉で表そう</v>
      </c>
      <c r="L1528" s="553" t="str">
        <f>$L$8</f>
        <v>たから島のぼうけん</v>
      </c>
      <c r="M1528" s="553">
        <f>$M$8</f>
        <v>0</v>
      </c>
      <c r="N1528" s="553">
        <f>$N$8</f>
        <v>0</v>
      </c>
      <c r="O1528" s="559">
        <f>$O$8</f>
        <v>0</v>
      </c>
      <c r="P1528" s="553" t="str">
        <f>$P$8</f>
        <v>お気に入りの場所、教えます</v>
      </c>
      <c r="Q1528" s="553" t="str">
        <f>$Q$8</f>
        <v>モチモチの木</v>
      </c>
      <c r="R1528" s="553" t="str">
        <f>$R$8</f>
        <v>漢字の広場⑥</v>
      </c>
      <c r="S1528" s="553" t="str">
        <f>$S$8</f>
        <v>三年生をふり返って</v>
      </c>
      <c r="T1528" s="553">
        <f>$T$8</f>
        <v>0</v>
      </c>
      <c r="U1528" s="553">
        <f>$U$8</f>
        <v>0</v>
      </c>
      <c r="V1528" s="556" t="str">
        <f>$V$8</f>
        <v>三年生の漢字テスト</v>
      </c>
      <c r="W1528" s="553">
        <f>$W$8</f>
        <v>0</v>
      </c>
      <c r="X1528" s="553">
        <f>$X$8</f>
        <v>0</v>
      </c>
      <c r="Y1528" s="553">
        <f>$Y$8</f>
        <v>0</v>
      </c>
      <c r="Z1528" s="553">
        <f>$Z$8</f>
        <v>0</v>
      </c>
      <c r="AA1528" s="559">
        <f>$AA$8</f>
        <v>0</v>
      </c>
      <c r="AB1528" s="553">
        <f>$AB$8</f>
        <v>0</v>
      </c>
      <c r="AC1528" s="553">
        <f>$AC$8</f>
        <v>0</v>
      </c>
      <c r="AD1528" s="553">
        <f>$AD$8</f>
        <v>0</v>
      </c>
      <c r="AE1528" s="553">
        <f>$AE$8</f>
        <v>0</v>
      </c>
      <c r="AF1528" s="553">
        <f>$AF$8</f>
        <v>0</v>
      </c>
      <c r="AG1528" s="553">
        <f>$AG$8</f>
        <v>0</v>
      </c>
      <c r="AH1528" s="556">
        <f>$AH$8</f>
        <v>0</v>
      </c>
      <c r="AI1528" s="553">
        <f>$AI$8</f>
        <v>0</v>
      </c>
      <c r="AJ1528" s="553">
        <f>$AJ$8</f>
        <v>0</v>
      </c>
      <c r="AK1528" s="553">
        <f>$AK$8</f>
        <v>0</v>
      </c>
      <c r="AL1528" s="553">
        <f>$AL$8</f>
        <v>0</v>
      </c>
      <c r="AM1528" s="559">
        <f>$AM$8</f>
        <v>0</v>
      </c>
      <c r="AN1528" s="553">
        <f>$AN$8</f>
        <v>0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領域別国語テスト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318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318"/>
        <v>思判表</v>
      </c>
      <c r="O1539" s="717" t="str">
        <f t="shared" si="318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318"/>
        <v>思判表</v>
      </c>
      <c r="U1539" s="717" t="str">
        <f t="shared" si="318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318"/>
        <v>思判表</v>
      </c>
      <c r="AA1539" s="717" t="str">
        <f t="shared" si="318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318"/>
        <v>思判表</v>
      </c>
      <c r="AG1539" s="717" t="str">
        <f t="shared" si="318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318"/>
        <v>思判表</v>
      </c>
      <c r="AM1539" s="717" t="str">
        <f t="shared" si="318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318"/>
        <v>思判表</v>
      </c>
      <c r="AS1539" s="717" t="str">
        <f t="shared" si="318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318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318"/>
        <v>思判表</v>
      </c>
      <c r="BE1539" s="729" t="str">
        <f t="shared" si="318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6" t="s">
        <v>105</v>
      </c>
      <c r="B1543" s="737"/>
      <c r="C1543" s="738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6" t="s">
        <v>113</v>
      </c>
      <c r="B1544" s="737"/>
      <c r="C1544" s="738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6" t="s">
        <v>252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253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254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255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256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国語３年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詩のくふうを楽しもう</v>
      </c>
      <c r="E1558" s="553" t="str">
        <f>$E$8</f>
        <v>四まいの絵を使って</v>
      </c>
      <c r="F1558" s="553" t="str">
        <f>$F$8</f>
        <v>カンジーはかせの音訓かるた</v>
      </c>
      <c r="G1558" s="553" t="str">
        <f>$G$8</f>
        <v>漢字の広場⑤</v>
      </c>
      <c r="H1558" s="553">
        <f>$H$8</f>
        <v>0</v>
      </c>
      <c r="I1558" s="553">
        <f>$I$8</f>
        <v>0</v>
      </c>
      <c r="J1558" s="556" t="str">
        <f>$J$8</f>
        <v>ありの行列</v>
      </c>
      <c r="K1558" s="553" t="str">
        <f>$K$8</f>
        <v>つたわる言葉で表そう</v>
      </c>
      <c r="L1558" s="553" t="str">
        <f>$L$8</f>
        <v>たから島のぼうけん</v>
      </c>
      <c r="M1558" s="553">
        <f>$M$8</f>
        <v>0</v>
      </c>
      <c r="N1558" s="553">
        <f>$N$8</f>
        <v>0</v>
      </c>
      <c r="O1558" s="559">
        <f>$O$8</f>
        <v>0</v>
      </c>
      <c r="P1558" s="553" t="str">
        <f>$P$8</f>
        <v>お気に入りの場所、教えます</v>
      </c>
      <c r="Q1558" s="553" t="str">
        <f>$Q$8</f>
        <v>モチモチの木</v>
      </c>
      <c r="R1558" s="553" t="str">
        <f>$R$8</f>
        <v>漢字の広場⑥</v>
      </c>
      <c r="S1558" s="553" t="str">
        <f>$S$8</f>
        <v>三年生をふり返って</v>
      </c>
      <c r="T1558" s="553">
        <f>$T$8</f>
        <v>0</v>
      </c>
      <c r="U1558" s="553">
        <f>$U$8</f>
        <v>0</v>
      </c>
      <c r="V1558" s="556" t="str">
        <f>$V$8</f>
        <v>三年生の漢字テスト</v>
      </c>
      <c r="W1558" s="553">
        <f>$W$8</f>
        <v>0</v>
      </c>
      <c r="X1558" s="553">
        <f>$X$8</f>
        <v>0</v>
      </c>
      <c r="Y1558" s="553">
        <f>$Y$8</f>
        <v>0</v>
      </c>
      <c r="Z1558" s="553">
        <f>$Z$8</f>
        <v>0</v>
      </c>
      <c r="AA1558" s="559">
        <f>$AA$8</f>
        <v>0</v>
      </c>
      <c r="AB1558" s="553">
        <f>$AB$8</f>
        <v>0</v>
      </c>
      <c r="AC1558" s="553">
        <f>$AC$8</f>
        <v>0</v>
      </c>
      <c r="AD1558" s="553">
        <f>$AD$8</f>
        <v>0</v>
      </c>
      <c r="AE1558" s="553">
        <f>$AE$8</f>
        <v>0</v>
      </c>
      <c r="AF1558" s="553">
        <f>$AF$8</f>
        <v>0</v>
      </c>
      <c r="AG1558" s="553">
        <f>$AG$8</f>
        <v>0</v>
      </c>
      <c r="AH1558" s="556">
        <f>$AH$8</f>
        <v>0</v>
      </c>
      <c r="AI1558" s="553">
        <f>$AI$8</f>
        <v>0</v>
      </c>
      <c r="AJ1558" s="553">
        <f>$AJ$8</f>
        <v>0</v>
      </c>
      <c r="AK1558" s="553">
        <f>$AK$8</f>
        <v>0</v>
      </c>
      <c r="AL1558" s="553">
        <f>$AL$8</f>
        <v>0</v>
      </c>
      <c r="AM1558" s="559">
        <f>$AM$8</f>
        <v>0</v>
      </c>
      <c r="AN1558" s="553">
        <f>$AN$8</f>
        <v>0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領域別国語テスト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813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324">I$19</f>
        <v>得点</v>
      </c>
      <c r="J1569" s="813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324"/>
        <v>思判表</v>
      </c>
      <c r="O1569" s="717" t="str">
        <f t="shared" si="324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324"/>
        <v>思判表</v>
      </c>
      <c r="U1569" s="717" t="str">
        <f t="shared" si="324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324"/>
        <v>思判表</v>
      </c>
      <c r="AA1569" s="717" t="str">
        <f t="shared" si="324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324"/>
        <v>思判表</v>
      </c>
      <c r="AG1569" s="717" t="str">
        <f t="shared" si="324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324"/>
        <v>思判表</v>
      </c>
      <c r="AM1569" s="717" t="str">
        <f t="shared" si="324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324"/>
        <v>思判表</v>
      </c>
      <c r="AS1569" s="717" t="str">
        <f t="shared" si="324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324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324"/>
        <v>思判表</v>
      </c>
      <c r="BE1569" s="729" t="str">
        <f t="shared" si="324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6" t="s">
        <v>105</v>
      </c>
      <c r="B1573" s="737"/>
      <c r="C1573" s="738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6" t="s">
        <v>113</v>
      </c>
      <c r="B1574" s="737"/>
      <c r="C1574" s="738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6" t="s">
        <v>252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253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254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255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256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244</v>
      </c>
      <c r="B1" s="847" t="str">
        <f>'1学期'!A1</f>
        <v>国語３年</v>
      </c>
      <c r="C1" s="847"/>
      <c r="D1" s="847"/>
      <c r="E1" s="847" t="s">
        <v>237</v>
      </c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847"/>
      <c r="S1" s="847"/>
      <c r="T1" s="847"/>
      <c r="U1" s="847"/>
      <c r="V1" s="847"/>
      <c r="W1" s="847"/>
      <c r="X1" s="847"/>
      <c r="Y1" s="847"/>
      <c r="Z1" s="847"/>
      <c r="AA1" s="847"/>
      <c r="AB1" s="847"/>
      <c r="AC1" s="847"/>
      <c r="AD1" s="847"/>
      <c r="AE1" s="847"/>
      <c r="AF1" s="847"/>
      <c r="AG1" s="847"/>
      <c r="AH1" s="847"/>
      <c r="AJ1" s="843" t="str">
        <f>B1</f>
        <v>国語３年</v>
      </c>
      <c r="AK1" s="844"/>
      <c r="AL1" s="844"/>
      <c r="AM1" s="219">
        <f>表紙!N13</f>
        <v>0</v>
      </c>
      <c r="AN1" s="219" t="s">
        <v>167</v>
      </c>
      <c r="AO1" s="845">
        <f>表紙!N9</f>
        <v>0</v>
      </c>
      <c r="AP1" s="845"/>
      <c r="AQ1" s="845"/>
      <c r="AR1" s="845"/>
      <c r="AS1" s="814" t="s">
        <v>212</v>
      </c>
      <c r="AT1" s="814"/>
      <c r="AU1" s="814"/>
      <c r="AV1" s="814"/>
    </row>
    <row r="2" spans="1:52" ht="13.5" customHeight="1">
      <c r="A2" s="204"/>
      <c r="AJ2" s="93"/>
      <c r="AK2" s="93"/>
    </row>
    <row r="3" spans="1:52" ht="29.25" customHeight="1" thickBot="1">
      <c r="B3" s="206"/>
      <c r="C3" s="837" t="s">
        <v>49</v>
      </c>
      <c r="D3" s="829"/>
      <c r="E3" s="829" t="s">
        <v>45</v>
      </c>
      <c r="F3" s="829"/>
      <c r="G3" s="829"/>
      <c r="H3" s="829"/>
      <c r="I3" s="829"/>
      <c r="J3" s="829"/>
      <c r="K3" s="829" t="s">
        <v>46</v>
      </c>
      <c r="L3" s="829"/>
      <c r="M3" s="829"/>
      <c r="N3" s="829"/>
      <c r="O3" s="829"/>
      <c r="P3" s="829"/>
      <c r="Q3" s="829" t="s">
        <v>47</v>
      </c>
      <c r="R3" s="829"/>
      <c r="S3" s="829"/>
      <c r="T3" s="829"/>
      <c r="U3" s="829"/>
      <c r="V3" s="829"/>
      <c r="W3" s="829" t="s">
        <v>48</v>
      </c>
      <c r="X3" s="829"/>
      <c r="Y3" s="829"/>
      <c r="Z3" s="829"/>
      <c r="AA3" s="829"/>
      <c r="AB3" s="829"/>
      <c r="AC3" s="829" t="s">
        <v>38</v>
      </c>
      <c r="AD3" s="829"/>
      <c r="AE3" s="829"/>
      <c r="AF3" s="829"/>
      <c r="AG3" s="829"/>
      <c r="AH3" s="829"/>
      <c r="AJ3" s="220"/>
      <c r="AK3" s="848"/>
      <c r="AL3" s="849"/>
      <c r="AM3" s="815" t="s">
        <v>213</v>
      </c>
      <c r="AN3" s="816"/>
      <c r="AO3" s="816"/>
      <c r="AP3" s="816"/>
      <c r="AQ3" s="817"/>
      <c r="AR3" s="818" t="s">
        <v>214</v>
      </c>
      <c r="AS3" s="819"/>
      <c r="AT3" s="819"/>
      <c r="AU3" s="819"/>
      <c r="AV3" s="819"/>
    </row>
    <row r="4" spans="1:52" ht="66.75" customHeight="1" thickTop="1" thickBot="1">
      <c r="A4" s="820" t="s">
        <v>77</v>
      </c>
      <c r="B4" s="827" t="s">
        <v>44</v>
      </c>
      <c r="C4" s="236" t="s">
        <v>240</v>
      </c>
      <c r="D4" s="237" t="s">
        <v>241</v>
      </c>
      <c r="E4" s="835" t="s">
        <v>251</v>
      </c>
      <c r="F4" s="822" t="s">
        <v>246</v>
      </c>
      <c r="G4" s="496" t="s">
        <v>247</v>
      </c>
      <c r="H4" s="825" t="s">
        <v>249</v>
      </c>
      <c r="I4" s="830" t="s">
        <v>257</v>
      </c>
      <c r="J4" s="830" t="s">
        <v>40</v>
      </c>
      <c r="K4" s="835" t="s">
        <v>251</v>
      </c>
      <c r="L4" s="822" t="s">
        <v>246</v>
      </c>
      <c r="M4" s="496" t="s">
        <v>247</v>
      </c>
      <c r="N4" s="825" t="s">
        <v>249</v>
      </c>
      <c r="O4" s="830" t="s">
        <v>257</v>
      </c>
      <c r="P4" s="830" t="s">
        <v>40</v>
      </c>
      <c r="Q4" s="835" t="s">
        <v>251</v>
      </c>
      <c r="R4" s="822" t="s">
        <v>246</v>
      </c>
      <c r="S4" s="496" t="s">
        <v>247</v>
      </c>
      <c r="T4" s="825" t="s">
        <v>249</v>
      </c>
      <c r="U4" s="830" t="s">
        <v>257</v>
      </c>
      <c r="V4" s="830" t="s">
        <v>40</v>
      </c>
      <c r="W4" s="835" t="s">
        <v>251</v>
      </c>
      <c r="X4" s="822" t="s">
        <v>246</v>
      </c>
      <c r="Y4" s="496" t="s">
        <v>247</v>
      </c>
      <c r="Z4" s="825" t="s">
        <v>249</v>
      </c>
      <c r="AA4" s="830" t="s">
        <v>257</v>
      </c>
      <c r="AB4" s="830" t="s">
        <v>40</v>
      </c>
      <c r="AC4" s="835" t="s">
        <v>251</v>
      </c>
      <c r="AD4" s="822" t="s">
        <v>246</v>
      </c>
      <c r="AE4" s="496" t="s">
        <v>247</v>
      </c>
      <c r="AF4" s="825" t="s">
        <v>249</v>
      </c>
      <c r="AG4" s="830" t="s">
        <v>257</v>
      </c>
      <c r="AH4" s="830" t="s">
        <v>40</v>
      </c>
      <c r="AJ4" s="841" t="s">
        <v>44</v>
      </c>
      <c r="AK4" s="233" t="s">
        <v>239</v>
      </c>
      <c r="AL4" s="232" t="s">
        <v>238</v>
      </c>
      <c r="AM4" s="835" t="s">
        <v>251</v>
      </c>
      <c r="AN4" s="822" t="s">
        <v>246</v>
      </c>
      <c r="AO4" s="496" t="s">
        <v>247</v>
      </c>
      <c r="AP4" s="825" t="s">
        <v>249</v>
      </c>
      <c r="AQ4" s="830" t="s">
        <v>257</v>
      </c>
      <c r="AR4" s="835" t="s">
        <v>251</v>
      </c>
      <c r="AS4" s="822" t="s">
        <v>246</v>
      </c>
      <c r="AT4" s="496" t="s">
        <v>247</v>
      </c>
      <c r="AU4" s="825" t="s">
        <v>249</v>
      </c>
      <c r="AV4" s="830" t="s">
        <v>257</v>
      </c>
      <c r="AX4" s="838" t="s">
        <v>215</v>
      </c>
      <c r="AY4" s="839"/>
      <c r="AZ4" s="840"/>
    </row>
    <row r="5" spans="1:52" ht="69.75" customHeight="1" thickTop="1" thickBot="1">
      <c r="A5" s="821"/>
      <c r="B5" s="828"/>
      <c r="C5" s="234" t="s">
        <v>242</v>
      </c>
      <c r="D5" s="235" t="s">
        <v>243</v>
      </c>
      <c r="E5" s="836"/>
      <c r="F5" s="823"/>
      <c r="G5" s="824"/>
      <c r="H5" s="826"/>
      <c r="I5" s="831"/>
      <c r="J5" s="826"/>
      <c r="K5" s="836"/>
      <c r="L5" s="823"/>
      <c r="M5" s="824"/>
      <c r="N5" s="826"/>
      <c r="O5" s="831"/>
      <c r="P5" s="826"/>
      <c r="Q5" s="836"/>
      <c r="R5" s="823"/>
      <c r="S5" s="824"/>
      <c r="T5" s="826"/>
      <c r="U5" s="831"/>
      <c r="V5" s="826"/>
      <c r="W5" s="836"/>
      <c r="X5" s="823"/>
      <c r="Y5" s="824"/>
      <c r="Z5" s="826"/>
      <c r="AA5" s="831"/>
      <c r="AB5" s="826"/>
      <c r="AC5" s="836"/>
      <c r="AD5" s="823"/>
      <c r="AE5" s="824"/>
      <c r="AF5" s="826"/>
      <c r="AG5" s="831"/>
      <c r="AH5" s="826"/>
      <c r="AJ5" s="842"/>
      <c r="AK5" s="221" t="s">
        <v>216</v>
      </c>
      <c r="AL5" s="222" t="s">
        <v>217</v>
      </c>
      <c r="AM5" s="836"/>
      <c r="AN5" s="823"/>
      <c r="AO5" s="824"/>
      <c r="AP5" s="826"/>
      <c r="AQ5" s="831"/>
      <c r="AR5" s="836"/>
      <c r="AS5" s="823"/>
      <c r="AT5" s="824"/>
      <c r="AU5" s="826"/>
      <c r="AV5" s="831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 t="e">
        <f>'3学期'!BF23</f>
        <v>#DIV/0!</v>
      </c>
      <c r="R6" s="209" t="e">
        <f>'3学期'!BG23</f>
        <v>#DIV/0!</v>
      </c>
      <c r="S6" s="209" t="e">
        <f>'3学期'!BH23</f>
        <v>#DIV/0!</v>
      </c>
      <c r="T6" s="209" t="e">
        <f>'3学期'!BI23</f>
        <v>#DIV/0!</v>
      </c>
      <c r="U6" s="209" t="e">
        <f>'3学期'!BJ23</f>
        <v>#DIV/0!</v>
      </c>
      <c r="V6" s="209" t="e">
        <f>'3学期'!BK23</f>
        <v>#DIV/0!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 t="e">
        <f>'3学期'!BF24</f>
        <v>#DIV/0!</v>
      </c>
      <c r="R7" s="209" t="e">
        <f>'3学期'!BG24</f>
        <v>#DIV/0!</v>
      </c>
      <c r="S7" s="209" t="e">
        <f>'3学期'!BH24</f>
        <v>#DIV/0!</v>
      </c>
      <c r="T7" s="209" t="e">
        <f>'3学期'!BI24</f>
        <v>#DIV/0!</v>
      </c>
      <c r="U7" s="209" t="e">
        <f>'3学期'!BJ24</f>
        <v>#DIV/0!</v>
      </c>
      <c r="V7" s="209" t="e">
        <f>'3学期'!BK24</f>
        <v>#DIV/0!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 t="e">
        <f>'3学期'!BF25</f>
        <v>#DIV/0!</v>
      </c>
      <c r="R8" s="209" t="e">
        <f>'3学期'!BG25</f>
        <v>#DIV/0!</v>
      </c>
      <c r="S8" s="209" t="e">
        <f>'3学期'!BH25</f>
        <v>#DIV/0!</v>
      </c>
      <c r="T8" s="209" t="e">
        <f>'3学期'!BI25</f>
        <v>#DIV/0!</v>
      </c>
      <c r="U8" s="209" t="e">
        <f>'3学期'!BJ25</f>
        <v>#DIV/0!</v>
      </c>
      <c r="V8" s="209" t="e">
        <f>'3学期'!BK25</f>
        <v>#DIV/0!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218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 t="e">
        <f>'3学期'!BF26</f>
        <v>#DIV/0!</v>
      </c>
      <c r="R9" s="209" t="e">
        <f>'3学期'!BG26</f>
        <v>#DIV/0!</v>
      </c>
      <c r="S9" s="209" t="e">
        <f>'3学期'!BH26</f>
        <v>#DIV/0!</v>
      </c>
      <c r="T9" s="209" t="e">
        <f>'3学期'!BI26</f>
        <v>#DIV/0!</v>
      </c>
      <c r="U9" s="209" t="e">
        <f>'3学期'!BJ26</f>
        <v>#DIV/0!</v>
      </c>
      <c r="V9" s="209" t="e">
        <f>'3学期'!BK26</f>
        <v>#DIV/0!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 t="e">
        <f>'3学期'!BF27</f>
        <v>#DIV/0!</v>
      </c>
      <c r="R10" s="209" t="e">
        <f>'3学期'!BG27</f>
        <v>#DIV/0!</v>
      </c>
      <c r="S10" s="209" t="e">
        <f>'3学期'!BH27</f>
        <v>#DIV/0!</v>
      </c>
      <c r="T10" s="209" t="e">
        <f>'3学期'!BI27</f>
        <v>#DIV/0!</v>
      </c>
      <c r="U10" s="209" t="e">
        <f>'3学期'!BJ27</f>
        <v>#DIV/0!</v>
      </c>
      <c r="V10" s="209" t="e">
        <f>'3学期'!BK27</f>
        <v>#DIV/0!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 t="e">
        <f>'3学期'!BF28</f>
        <v>#DIV/0!</v>
      </c>
      <c r="R11" s="209" t="e">
        <f>'3学期'!BG28</f>
        <v>#DIV/0!</v>
      </c>
      <c r="S11" s="209" t="e">
        <f>'3学期'!BH28</f>
        <v>#DIV/0!</v>
      </c>
      <c r="T11" s="209" t="e">
        <f>'3学期'!BI28</f>
        <v>#DIV/0!</v>
      </c>
      <c r="U11" s="209" t="e">
        <f>'3学期'!BJ28</f>
        <v>#DIV/0!</v>
      </c>
      <c r="V11" s="209" t="e">
        <f>'3学期'!BK28</f>
        <v>#DIV/0!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 t="e">
        <f>'3学期'!BF29</f>
        <v>#DIV/0!</v>
      </c>
      <c r="R12" s="209" t="e">
        <f>'3学期'!BG29</f>
        <v>#DIV/0!</v>
      </c>
      <c r="S12" s="209" t="e">
        <f>'3学期'!BH29</f>
        <v>#DIV/0!</v>
      </c>
      <c r="T12" s="209" t="e">
        <f>'3学期'!BI29</f>
        <v>#DIV/0!</v>
      </c>
      <c r="U12" s="209" t="e">
        <f>'3学期'!BJ29</f>
        <v>#DIV/0!</v>
      </c>
      <c r="V12" s="209" t="e">
        <f>'3学期'!BK29</f>
        <v>#DIV/0!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 t="e">
        <f>'3学期'!BF30</f>
        <v>#DIV/0!</v>
      </c>
      <c r="R13" s="209" t="e">
        <f>'3学期'!BG30</f>
        <v>#DIV/0!</v>
      </c>
      <c r="S13" s="209" t="e">
        <f>'3学期'!BH30</f>
        <v>#DIV/0!</v>
      </c>
      <c r="T13" s="209" t="e">
        <f>'3学期'!BI30</f>
        <v>#DIV/0!</v>
      </c>
      <c r="U13" s="209" t="e">
        <f>'3学期'!BJ30</f>
        <v>#DIV/0!</v>
      </c>
      <c r="V13" s="209" t="e">
        <f>'3学期'!BK30</f>
        <v>#DIV/0!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 t="e">
        <f>'3学期'!BF31</f>
        <v>#DIV/0!</v>
      </c>
      <c r="R14" s="209" t="e">
        <f>'3学期'!BG31</f>
        <v>#DIV/0!</v>
      </c>
      <c r="S14" s="209" t="e">
        <f>'3学期'!BH31</f>
        <v>#DIV/0!</v>
      </c>
      <c r="T14" s="209" t="e">
        <f>'3学期'!BI31</f>
        <v>#DIV/0!</v>
      </c>
      <c r="U14" s="209" t="e">
        <f>'3学期'!BJ31</f>
        <v>#DIV/0!</v>
      </c>
      <c r="V14" s="209" t="e">
        <f>'3学期'!BK31</f>
        <v>#DIV/0!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219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 t="e">
        <f>'3学期'!BF32</f>
        <v>#DIV/0!</v>
      </c>
      <c r="R15" s="209" t="e">
        <f>'3学期'!BG32</f>
        <v>#DIV/0!</v>
      </c>
      <c r="S15" s="209" t="e">
        <f>'3学期'!BH32</f>
        <v>#DIV/0!</v>
      </c>
      <c r="T15" s="209" t="e">
        <f>'3学期'!BI32</f>
        <v>#DIV/0!</v>
      </c>
      <c r="U15" s="209" t="e">
        <f>'3学期'!BJ32</f>
        <v>#DIV/0!</v>
      </c>
      <c r="V15" s="209" t="e">
        <f>'3学期'!BK32</f>
        <v>#DIV/0!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 t="e">
        <f>'3学期'!BF33</f>
        <v>#DIV/0!</v>
      </c>
      <c r="R16" s="209" t="e">
        <f>'3学期'!BG33</f>
        <v>#DIV/0!</v>
      </c>
      <c r="S16" s="209" t="e">
        <f>'3学期'!BH33</f>
        <v>#DIV/0!</v>
      </c>
      <c r="T16" s="209" t="e">
        <f>'3学期'!BI33</f>
        <v>#DIV/0!</v>
      </c>
      <c r="U16" s="209" t="e">
        <f>'3学期'!BJ33</f>
        <v>#DIV/0!</v>
      </c>
      <c r="V16" s="209" t="e">
        <f>'3学期'!BK33</f>
        <v>#DIV/0!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220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 t="e">
        <f>'3学期'!BF34</f>
        <v>#DIV/0!</v>
      </c>
      <c r="R17" s="209" t="e">
        <f>'3学期'!BG34</f>
        <v>#DIV/0!</v>
      </c>
      <c r="S17" s="209" t="e">
        <f>'3学期'!BH34</f>
        <v>#DIV/0!</v>
      </c>
      <c r="T17" s="209" t="e">
        <f>'3学期'!BI34</f>
        <v>#DIV/0!</v>
      </c>
      <c r="U17" s="209" t="e">
        <f>'3学期'!BJ34</f>
        <v>#DIV/0!</v>
      </c>
      <c r="V17" s="209" t="e">
        <f>'3学期'!BK34</f>
        <v>#DIV/0!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 t="e">
        <f>'3学期'!BF35</f>
        <v>#DIV/0!</v>
      </c>
      <c r="R18" s="209" t="e">
        <f>'3学期'!BG35</f>
        <v>#DIV/0!</v>
      </c>
      <c r="S18" s="209" t="e">
        <f>'3学期'!BH35</f>
        <v>#DIV/0!</v>
      </c>
      <c r="T18" s="209" t="e">
        <f>'3学期'!BI35</f>
        <v>#DIV/0!</v>
      </c>
      <c r="U18" s="209" t="e">
        <f>'3学期'!BJ35</f>
        <v>#DIV/0!</v>
      </c>
      <c r="V18" s="209" t="e">
        <f>'3学期'!BK35</f>
        <v>#DIV/0!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221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 t="e">
        <f>'3学期'!BF36</f>
        <v>#DIV/0!</v>
      </c>
      <c r="R19" s="209" t="e">
        <f>'3学期'!BG36</f>
        <v>#DIV/0!</v>
      </c>
      <c r="S19" s="209" t="e">
        <f>'3学期'!BH36</f>
        <v>#DIV/0!</v>
      </c>
      <c r="T19" s="209" t="e">
        <f>'3学期'!BI36</f>
        <v>#DIV/0!</v>
      </c>
      <c r="U19" s="209" t="e">
        <f>'3学期'!BJ36</f>
        <v>#DIV/0!</v>
      </c>
      <c r="V19" s="209" t="e">
        <f>'3学期'!BK36</f>
        <v>#DIV/0!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32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 t="e">
        <f>'3学期'!BF37</f>
        <v>#DIV/0!</v>
      </c>
      <c r="R20" s="209" t="e">
        <f>'3学期'!BG37</f>
        <v>#DIV/0!</v>
      </c>
      <c r="S20" s="209" t="e">
        <f>'3学期'!BH37</f>
        <v>#DIV/0!</v>
      </c>
      <c r="T20" s="209" t="e">
        <f>'3学期'!BI37</f>
        <v>#DIV/0!</v>
      </c>
      <c r="U20" s="209" t="e">
        <f>'3学期'!BJ37</f>
        <v>#DIV/0!</v>
      </c>
      <c r="V20" s="209" t="e">
        <f>'3学期'!BK37</f>
        <v>#DIV/0!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222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33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 t="e">
        <f>'3学期'!BF38</f>
        <v>#DIV/0!</v>
      </c>
      <c r="R21" s="209" t="e">
        <f>'3学期'!BG38</f>
        <v>#DIV/0!</v>
      </c>
      <c r="S21" s="209" t="e">
        <f>'3学期'!BH38</f>
        <v>#DIV/0!</v>
      </c>
      <c r="T21" s="209" t="e">
        <f>'3学期'!BI38</f>
        <v>#DIV/0!</v>
      </c>
      <c r="U21" s="209" t="e">
        <f>'3学期'!BJ38</f>
        <v>#DIV/0!</v>
      </c>
      <c r="V21" s="209" t="e">
        <f>'3学期'!BK38</f>
        <v>#DIV/0!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34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 t="e">
        <f>'3学期'!BF39</f>
        <v>#DIV/0!</v>
      </c>
      <c r="R22" s="209" t="e">
        <f>'3学期'!BG39</f>
        <v>#DIV/0!</v>
      </c>
      <c r="S22" s="209" t="e">
        <f>'3学期'!BH39</f>
        <v>#DIV/0!</v>
      </c>
      <c r="T22" s="209" t="e">
        <f>'3学期'!BI39</f>
        <v>#DIV/0!</v>
      </c>
      <c r="U22" s="209" t="e">
        <f>'3学期'!BJ39</f>
        <v>#DIV/0!</v>
      </c>
      <c r="V22" s="209" t="e">
        <f>'3学期'!BK39</f>
        <v>#DIV/0!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223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34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 t="e">
        <f>'3学期'!BF40</f>
        <v>#DIV/0!</v>
      </c>
      <c r="R23" s="209" t="e">
        <f>'3学期'!BG40</f>
        <v>#DIV/0!</v>
      </c>
      <c r="S23" s="209" t="e">
        <f>'3学期'!BH40</f>
        <v>#DIV/0!</v>
      </c>
      <c r="T23" s="209" t="e">
        <f>'3学期'!BI40</f>
        <v>#DIV/0!</v>
      </c>
      <c r="U23" s="209" t="e">
        <f>'3学期'!BJ40</f>
        <v>#DIV/0!</v>
      </c>
      <c r="V23" s="209" t="e">
        <f>'3学期'!BK40</f>
        <v>#DIV/0!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34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 t="e">
        <f>'3学期'!BF41</f>
        <v>#DIV/0!</v>
      </c>
      <c r="R24" s="209" t="e">
        <f>'3学期'!BG41</f>
        <v>#DIV/0!</v>
      </c>
      <c r="S24" s="209" t="e">
        <f>'3学期'!BH41</f>
        <v>#DIV/0!</v>
      </c>
      <c r="T24" s="209" t="e">
        <f>'3学期'!BI41</f>
        <v>#DIV/0!</v>
      </c>
      <c r="U24" s="209" t="e">
        <f>'3学期'!BJ41</f>
        <v>#DIV/0!</v>
      </c>
      <c r="V24" s="209" t="e">
        <f>'3学期'!BK41</f>
        <v>#DIV/0!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224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34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 t="e">
        <f>'3学期'!BF42</f>
        <v>#DIV/0!</v>
      </c>
      <c r="R25" s="209" t="e">
        <f>'3学期'!BG42</f>
        <v>#DIV/0!</v>
      </c>
      <c r="S25" s="209" t="e">
        <f>'3学期'!BH42</f>
        <v>#DIV/0!</v>
      </c>
      <c r="T25" s="209" t="e">
        <f>'3学期'!BI42</f>
        <v>#DIV/0!</v>
      </c>
      <c r="U25" s="209" t="e">
        <f>'3学期'!BJ42</f>
        <v>#DIV/0!</v>
      </c>
      <c r="V25" s="209" t="e">
        <f>'3学期'!BK42</f>
        <v>#DIV/0!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 t="e">
        <f>'3学期'!BF43</f>
        <v>#DIV/0!</v>
      </c>
      <c r="R26" s="209" t="e">
        <f>'3学期'!BG43</f>
        <v>#DIV/0!</v>
      </c>
      <c r="S26" s="209" t="e">
        <f>'3学期'!BH43</f>
        <v>#DIV/0!</v>
      </c>
      <c r="T26" s="209" t="e">
        <f>'3学期'!BI43</f>
        <v>#DIV/0!</v>
      </c>
      <c r="U26" s="209" t="e">
        <f>'3学期'!BJ43</f>
        <v>#DIV/0!</v>
      </c>
      <c r="V26" s="209" t="e">
        <f>'3学期'!BK43</f>
        <v>#DIV/0!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225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 t="e">
        <f>'3学期'!BF44</f>
        <v>#DIV/0!</v>
      </c>
      <c r="R27" s="209" t="e">
        <f>'3学期'!BG44</f>
        <v>#DIV/0!</v>
      </c>
      <c r="S27" s="209" t="e">
        <f>'3学期'!BH44</f>
        <v>#DIV/0!</v>
      </c>
      <c r="T27" s="209" t="e">
        <f>'3学期'!BI44</f>
        <v>#DIV/0!</v>
      </c>
      <c r="U27" s="209" t="e">
        <f>'3学期'!BJ44</f>
        <v>#DIV/0!</v>
      </c>
      <c r="V27" s="209" t="e">
        <f>'3学期'!BK44</f>
        <v>#DIV/0!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 t="e">
        <f>'3学期'!BF45</f>
        <v>#DIV/0!</v>
      </c>
      <c r="R28" s="209" t="e">
        <f>'3学期'!BG45</f>
        <v>#DIV/0!</v>
      </c>
      <c r="S28" s="209" t="e">
        <f>'3学期'!BH45</f>
        <v>#DIV/0!</v>
      </c>
      <c r="T28" s="209" t="e">
        <f>'3学期'!BI45</f>
        <v>#DIV/0!</v>
      </c>
      <c r="U28" s="209" t="e">
        <f>'3学期'!BJ45</f>
        <v>#DIV/0!</v>
      </c>
      <c r="V28" s="209" t="e">
        <f>'3学期'!BK45</f>
        <v>#DIV/0!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226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 t="e">
        <f>'3学期'!BF46</f>
        <v>#DIV/0!</v>
      </c>
      <c r="R29" s="209" t="e">
        <f>'3学期'!BG46</f>
        <v>#DIV/0!</v>
      </c>
      <c r="S29" s="209" t="e">
        <f>'3学期'!BH46</f>
        <v>#DIV/0!</v>
      </c>
      <c r="T29" s="209" t="e">
        <f>'3学期'!BI46</f>
        <v>#DIV/0!</v>
      </c>
      <c r="U29" s="209" t="e">
        <f>'3学期'!BJ46</f>
        <v>#DIV/0!</v>
      </c>
      <c r="V29" s="209" t="e">
        <f>'3学期'!BK46</f>
        <v>#DIV/0!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 t="e">
        <f>'3学期'!BF47</f>
        <v>#DIV/0!</v>
      </c>
      <c r="R30" s="209" t="e">
        <f>'3学期'!BG47</f>
        <v>#DIV/0!</v>
      </c>
      <c r="S30" s="209" t="e">
        <f>'3学期'!BH47</f>
        <v>#DIV/0!</v>
      </c>
      <c r="T30" s="209" t="e">
        <f>'3学期'!BI47</f>
        <v>#DIV/0!</v>
      </c>
      <c r="U30" s="209" t="e">
        <f>'3学期'!BJ47</f>
        <v>#DIV/0!</v>
      </c>
      <c r="V30" s="209" t="e">
        <f>'3学期'!BK47</f>
        <v>#DIV/0!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227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 t="e">
        <f>'3学期'!BF48</f>
        <v>#DIV/0!</v>
      </c>
      <c r="R31" s="209" t="e">
        <f>'3学期'!BG48</f>
        <v>#DIV/0!</v>
      </c>
      <c r="S31" s="209" t="e">
        <f>'3学期'!BH48</f>
        <v>#DIV/0!</v>
      </c>
      <c r="T31" s="209" t="e">
        <f>'3学期'!BI48</f>
        <v>#DIV/0!</v>
      </c>
      <c r="U31" s="209" t="e">
        <f>'3学期'!BJ48</f>
        <v>#DIV/0!</v>
      </c>
      <c r="V31" s="209" t="e">
        <f>'3学期'!BK48</f>
        <v>#DIV/0!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 t="e">
        <f>'3学期'!BF49</f>
        <v>#DIV/0!</v>
      </c>
      <c r="R32" s="209" t="e">
        <f>'3学期'!BG49</f>
        <v>#DIV/0!</v>
      </c>
      <c r="S32" s="209" t="e">
        <f>'3学期'!BH49</f>
        <v>#DIV/0!</v>
      </c>
      <c r="T32" s="209" t="e">
        <f>'3学期'!BI49</f>
        <v>#DIV/0!</v>
      </c>
      <c r="U32" s="209" t="e">
        <f>'3学期'!BJ49</f>
        <v>#DIV/0!</v>
      </c>
      <c r="V32" s="209" t="e">
        <f>'3学期'!BK49</f>
        <v>#DIV/0!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228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 t="e">
        <f>'3学期'!BF50</f>
        <v>#DIV/0!</v>
      </c>
      <c r="R33" s="209" t="e">
        <f>'3学期'!BG50</f>
        <v>#DIV/0!</v>
      </c>
      <c r="S33" s="209" t="e">
        <f>'3学期'!BH50</f>
        <v>#DIV/0!</v>
      </c>
      <c r="T33" s="209" t="e">
        <f>'3学期'!BI50</f>
        <v>#DIV/0!</v>
      </c>
      <c r="U33" s="209" t="e">
        <f>'3学期'!BJ50</f>
        <v>#DIV/0!</v>
      </c>
      <c r="V33" s="209" t="e">
        <f>'3学期'!BK50</f>
        <v>#DIV/0!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 t="e">
        <f>'3学期'!BF51</f>
        <v>#DIV/0!</v>
      </c>
      <c r="R34" s="209" t="e">
        <f>'3学期'!BG51</f>
        <v>#DIV/0!</v>
      </c>
      <c r="S34" s="209" t="e">
        <f>'3学期'!BH51</f>
        <v>#DIV/0!</v>
      </c>
      <c r="T34" s="209" t="e">
        <f>'3学期'!BI51</f>
        <v>#DIV/0!</v>
      </c>
      <c r="U34" s="209" t="e">
        <f>'3学期'!BJ51</f>
        <v>#DIV/0!</v>
      </c>
      <c r="V34" s="209" t="e">
        <f>'3学期'!BK51</f>
        <v>#DIV/0!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229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32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 t="e">
        <f>'3学期'!BF52</f>
        <v>#DIV/0!</v>
      </c>
      <c r="R35" s="209" t="e">
        <f>'3学期'!BG52</f>
        <v>#DIV/0!</v>
      </c>
      <c r="S35" s="209" t="e">
        <f>'3学期'!BH52</f>
        <v>#DIV/0!</v>
      </c>
      <c r="T35" s="209" t="e">
        <f>'3学期'!BI52</f>
        <v>#DIV/0!</v>
      </c>
      <c r="U35" s="209" t="e">
        <f>'3学期'!BJ52</f>
        <v>#DIV/0!</v>
      </c>
      <c r="V35" s="209" t="e">
        <f>'3学期'!BK52</f>
        <v>#DIV/0!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33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 t="e">
        <f>'3学期'!BF53</f>
        <v>#DIV/0!</v>
      </c>
      <c r="R36" s="209" t="e">
        <f>'3学期'!BG53</f>
        <v>#DIV/0!</v>
      </c>
      <c r="S36" s="209" t="e">
        <f>'3学期'!BH53</f>
        <v>#DIV/0!</v>
      </c>
      <c r="T36" s="209" t="e">
        <f>'3学期'!BI53</f>
        <v>#DIV/0!</v>
      </c>
      <c r="U36" s="209" t="e">
        <f>'3学期'!BJ53</f>
        <v>#DIV/0!</v>
      </c>
      <c r="V36" s="209" t="e">
        <f>'3学期'!BK53</f>
        <v>#DIV/0!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230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34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 t="e">
        <f>'3学期'!BF54</f>
        <v>#DIV/0!</v>
      </c>
      <c r="R37" s="209" t="e">
        <f>'3学期'!BG54</f>
        <v>#DIV/0!</v>
      </c>
      <c r="S37" s="209" t="e">
        <f>'3学期'!BH54</f>
        <v>#DIV/0!</v>
      </c>
      <c r="T37" s="209" t="e">
        <f>'3学期'!BI54</f>
        <v>#DIV/0!</v>
      </c>
      <c r="U37" s="209" t="e">
        <f>'3学期'!BJ54</f>
        <v>#DIV/0!</v>
      </c>
      <c r="V37" s="209" t="e">
        <f>'3学期'!BK54</f>
        <v>#DIV/0!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34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 t="e">
        <f>'3学期'!BF55</f>
        <v>#DIV/0!</v>
      </c>
      <c r="R38" s="209" t="e">
        <f>'3学期'!BG55</f>
        <v>#DIV/0!</v>
      </c>
      <c r="S38" s="209" t="e">
        <f>'3学期'!BH55</f>
        <v>#DIV/0!</v>
      </c>
      <c r="T38" s="209" t="e">
        <f>'3学期'!BI55</f>
        <v>#DIV/0!</v>
      </c>
      <c r="U38" s="209" t="e">
        <f>'3学期'!BJ55</f>
        <v>#DIV/0!</v>
      </c>
      <c r="V38" s="209" t="e">
        <f>'3学期'!BK55</f>
        <v>#DIV/0!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231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34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 t="e">
        <f>'3学期'!BF56</f>
        <v>#DIV/0!</v>
      </c>
      <c r="R39" s="209" t="e">
        <f>'3学期'!BG56</f>
        <v>#DIV/0!</v>
      </c>
      <c r="S39" s="209" t="e">
        <f>'3学期'!BH56</f>
        <v>#DIV/0!</v>
      </c>
      <c r="T39" s="209" t="e">
        <f>'3学期'!BI56</f>
        <v>#DIV/0!</v>
      </c>
      <c r="U39" s="209" t="e">
        <f>'3学期'!BJ56</f>
        <v>#DIV/0!</v>
      </c>
      <c r="V39" s="209" t="e">
        <f>'3学期'!BK56</f>
        <v>#DIV/0!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34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 t="e">
        <f>'3学期'!BF57</f>
        <v>#DIV/0!</v>
      </c>
      <c r="R40" s="209" t="e">
        <f>'3学期'!BG57</f>
        <v>#DIV/0!</v>
      </c>
      <c r="S40" s="209" t="e">
        <f>'3学期'!BH57</f>
        <v>#DIV/0!</v>
      </c>
      <c r="T40" s="209" t="e">
        <f>'3学期'!BI57</f>
        <v>#DIV/0!</v>
      </c>
      <c r="U40" s="209" t="e">
        <f>'3学期'!BJ57</f>
        <v>#DIV/0!</v>
      </c>
      <c r="V40" s="209" t="e">
        <f>'3学期'!BK57</f>
        <v>#DIV/0!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232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 t="e">
        <f>'3学期'!BF58</f>
        <v>#DIV/0!</v>
      </c>
      <c r="R41" s="209" t="e">
        <f>'3学期'!BG58</f>
        <v>#DIV/0!</v>
      </c>
      <c r="S41" s="209" t="e">
        <f>'3学期'!BH58</f>
        <v>#DIV/0!</v>
      </c>
      <c r="T41" s="209" t="e">
        <f>'3学期'!BI58</f>
        <v>#DIV/0!</v>
      </c>
      <c r="U41" s="209" t="e">
        <f>'3学期'!BJ58</f>
        <v>#DIV/0!</v>
      </c>
      <c r="V41" s="209" t="e">
        <f>'3学期'!BK58</f>
        <v>#DIV/0!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 t="e">
        <f>'3学期'!BF59</f>
        <v>#DIV/0!</v>
      </c>
      <c r="R42" s="209" t="e">
        <f>'3学期'!BG59</f>
        <v>#DIV/0!</v>
      </c>
      <c r="S42" s="209" t="e">
        <f>'3学期'!BH59</f>
        <v>#DIV/0!</v>
      </c>
      <c r="T42" s="209" t="e">
        <f>'3学期'!BI59</f>
        <v>#DIV/0!</v>
      </c>
      <c r="U42" s="209" t="e">
        <f>'3学期'!BJ59</f>
        <v>#DIV/0!</v>
      </c>
      <c r="V42" s="209" t="e">
        <f>'3学期'!BK59</f>
        <v>#DIV/0!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233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 t="e">
        <f>'3学期'!BF60</f>
        <v>#DIV/0!</v>
      </c>
      <c r="R43" s="209" t="e">
        <f>'3学期'!BG60</f>
        <v>#DIV/0!</v>
      </c>
      <c r="S43" s="209" t="e">
        <f>'3学期'!BH60</f>
        <v>#DIV/0!</v>
      </c>
      <c r="T43" s="209" t="e">
        <f>'3学期'!BI60</f>
        <v>#DIV/0!</v>
      </c>
      <c r="U43" s="209" t="e">
        <f>'3学期'!BJ60</f>
        <v>#DIV/0!</v>
      </c>
      <c r="V43" s="209" t="e">
        <f>'3学期'!BK60</f>
        <v>#DIV/0!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 t="e">
        <f>'3学期'!BF61</f>
        <v>#DIV/0!</v>
      </c>
      <c r="R44" s="209" t="e">
        <f>'3学期'!BG61</f>
        <v>#DIV/0!</v>
      </c>
      <c r="S44" s="209" t="e">
        <f>'3学期'!BH61</f>
        <v>#DIV/0!</v>
      </c>
      <c r="T44" s="209" t="e">
        <f>'3学期'!BI61</f>
        <v>#DIV/0!</v>
      </c>
      <c r="U44" s="209" t="e">
        <f>'3学期'!BJ61</f>
        <v>#DIV/0!</v>
      </c>
      <c r="V44" s="209" t="e">
        <f>'3学期'!BK61</f>
        <v>#DIV/0!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234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 t="e">
        <f>'3学期'!BF62</f>
        <v>#DIV/0!</v>
      </c>
      <c r="R45" s="209" t="e">
        <f>'3学期'!BG62</f>
        <v>#DIV/0!</v>
      </c>
      <c r="S45" s="209" t="e">
        <f>'3学期'!BH62</f>
        <v>#DIV/0!</v>
      </c>
      <c r="T45" s="209" t="e">
        <f>'3学期'!BI62</f>
        <v>#DIV/0!</v>
      </c>
      <c r="U45" s="209" t="e">
        <f>'3学期'!BJ62</f>
        <v>#DIV/0!</v>
      </c>
      <c r="V45" s="209" t="e">
        <f>'3学期'!BK62</f>
        <v>#DIV/0!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 t="e">
        <f>'3学期'!BF63</f>
        <v>#DIV/0!</v>
      </c>
      <c r="R46" s="209" t="e">
        <f>'3学期'!BG63</f>
        <v>#DIV/0!</v>
      </c>
      <c r="S46" s="209" t="e">
        <f>'3学期'!BH63</f>
        <v>#DIV/0!</v>
      </c>
      <c r="T46" s="209" t="e">
        <f>'3学期'!BI63</f>
        <v>#DIV/0!</v>
      </c>
      <c r="U46" s="209" t="e">
        <f>'3学期'!BJ63</f>
        <v>#DIV/0!</v>
      </c>
      <c r="V46" s="209" t="e">
        <f>'3学期'!BK63</f>
        <v>#DIV/0!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235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 t="e">
        <f>'3学期'!BF64</f>
        <v>#DIV/0!</v>
      </c>
      <c r="R47" s="209" t="e">
        <f>'3学期'!BG64</f>
        <v>#DIV/0!</v>
      </c>
      <c r="S47" s="209" t="e">
        <f>'3学期'!BH64</f>
        <v>#DIV/0!</v>
      </c>
      <c r="T47" s="209" t="e">
        <f>'3学期'!BI64</f>
        <v>#DIV/0!</v>
      </c>
      <c r="U47" s="209" t="e">
        <f>'3学期'!BJ64</f>
        <v>#DIV/0!</v>
      </c>
      <c r="V47" s="209" t="e">
        <f>'3学期'!BK64</f>
        <v>#DIV/0!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 t="e">
        <f>'3学期'!BF65</f>
        <v>#DIV/0!</v>
      </c>
      <c r="R48" s="209" t="e">
        <f>'3学期'!BG65</f>
        <v>#DIV/0!</v>
      </c>
      <c r="S48" s="209" t="e">
        <f>'3学期'!BH65</f>
        <v>#DIV/0!</v>
      </c>
      <c r="T48" s="209" t="e">
        <f>'3学期'!BI65</f>
        <v>#DIV/0!</v>
      </c>
      <c r="U48" s="209" t="e">
        <f>'3学期'!BJ65</f>
        <v>#DIV/0!</v>
      </c>
      <c r="V48" s="209" t="e">
        <f>'3学期'!BK65</f>
        <v>#DIV/0!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236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47" t="str">
        <f>B1</f>
        <v>国語３年</v>
      </c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7"/>
      <c r="O49" s="847"/>
      <c r="P49" s="847"/>
      <c r="Q49" s="847"/>
      <c r="R49" s="847"/>
      <c r="S49" s="847"/>
      <c r="T49" s="847"/>
      <c r="U49" s="847"/>
      <c r="V49" s="847"/>
      <c r="W49" s="847"/>
      <c r="X49" s="847"/>
      <c r="Y49" s="847"/>
      <c r="Z49" s="847"/>
      <c r="AA49" s="847"/>
      <c r="AB49" s="847"/>
      <c r="AC49" s="847"/>
      <c r="AD49" s="847"/>
      <c r="AE49" s="847"/>
      <c r="AF49" s="847"/>
      <c r="AG49" s="847"/>
      <c r="AH49" s="847"/>
      <c r="AJ49" s="843" t="str">
        <f>B49</f>
        <v>国語３年</v>
      </c>
      <c r="AK49" s="844"/>
      <c r="AL49" s="844"/>
      <c r="AM49" s="219">
        <f>P49</f>
        <v>0</v>
      </c>
      <c r="AN49" s="219" t="s">
        <v>167</v>
      </c>
      <c r="AO49" s="845">
        <f>S49</f>
        <v>0</v>
      </c>
      <c r="AP49" s="845"/>
      <c r="AQ49" s="845"/>
      <c r="AR49" s="845"/>
      <c r="AS49" s="846" t="s">
        <v>212</v>
      </c>
      <c r="AT49" s="846"/>
      <c r="AU49" s="846"/>
      <c r="AV49" s="239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2026-04-01T00:33:14Z</dcterms:modified>
</cp:coreProperties>
</file>